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4_К протоколу от 29.12.2023 № 14 (2024 год)\Тарифное соглашение на 2024 год (БЕРЕМ)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КС'!$B$5:$B$6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КС'!$B$5:$B$6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КС'!$1:$4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КС'!$B$5:$B$6</definedName>
    <definedName name="Z_936B147B_6A01_4D04_8484_D48177E9CD07_.wvu.Rows" localSheetId="0" hidden="1">'Таблица 1 КС'!$2:$4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КС'!$B$5:$B$6</definedName>
    <definedName name="Z_F6C358CD_E25E_40E5_8465_35C3FFA79E27_.wvu.Rows" localSheetId="0" hidden="1">'Таблица 1 КС'!$2:$4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КС'!$B$5:$B$6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45" i="2" l="1"/>
  <c r="BS45" i="2"/>
  <c r="BR45" i="2"/>
  <c r="BQ45" i="2"/>
  <c r="BP45" i="2"/>
  <c r="BO45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W45" i="2"/>
  <c r="AS45" i="2"/>
  <c r="AR45" i="2"/>
  <c r="AQ45" i="2"/>
  <c r="AP45" i="2"/>
  <c r="AO45" i="2"/>
  <c r="AN45" i="2"/>
  <c r="AM45" i="2"/>
  <c r="AJ45" i="2"/>
  <c r="AI45" i="2"/>
  <c r="AH45" i="2"/>
  <c r="AG45" i="2"/>
  <c r="AE45" i="2"/>
  <c r="AC45" i="2"/>
  <c r="AA45" i="2"/>
  <c r="X45" i="2"/>
  <c r="W45" i="2"/>
  <c r="V45" i="2"/>
  <c r="U45" i="2"/>
  <c r="Q45" i="2"/>
  <c r="K45" i="2"/>
  <c r="I45" i="2"/>
  <c r="G45" i="2"/>
  <c r="F45" i="2"/>
  <c r="E45" i="2"/>
  <c r="C45" i="2"/>
  <c r="BV44" i="2"/>
  <c r="BU44" i="2"/>
  <c r="BU43" i="2"/>
  <c r="BV42" i="2"/>
  <c r="BU42" i="2"/>
  <c r="BV41" i="2"/>
  <c r="BU41" i="2"/>
  <c r="BU40" i="2"/>
  <c r="BV39" i="2"/>
  <c r="BU39" i="2"/>
  <c r="BV38" i="2"/>
  <c r="BU38" i="2"/>
  <c r="BV37" i="2"/>
  <c r="BU37" i="2"/>
  <c r="BV35" i="2"/>
  <c r="BU35" i="2"/>
  <c r="BU34" i="2"/>
  <c r="BV34" i="2"/>
  <c r="BU33" i="2"/>
  <c r="BU32" i="2"/>
  <c r="BU30" i="2"/>
  <c r="BV30" i="2"/>
  <c r="BU29" i="2"/>
  <c r="BV28" i="2"/>
  <c r="BU28" i="2"/>
  <c r="BU27" i="2"/>
  <c r="BV26" i="2"/>
  <c r="BU26" i="2"/>
  <c r="BV25" i="2"/>
  <c r="BU25" i="2"/>
  <c r="BU24" i="2"/>
  <c r="BU23" i="2"/>
  <c r="BU22" i="2"/>
  <c r="BU21" i="2"/>
  <c r="BU20" i="2"/>
  <c r="BU19" i="2"/>
  <c r="BU18" i="2"/>
  <c r="BV17" i="2"/>
  <c r="BU17" i="2"/>
  <c r="BV16" i="2"/>
  <c r="BU16" i="2"/>
  <c r="BV15" i="2"/>
  <c r="BU15" i="2"/>
  <c r="BU14" i="2"/>
  <c r="BV14" i="2"/>
  <c r="BU13" i="2"/>
  <c r="BU12" i="2"/>
  <c r="BU11" i="2"/>
  <c r="D45" i="2"/>
  <c r="BV10" i="2"/>
  <c r="BU10" i="2"/>
  <c r="BU9" i="2"/>
  <c r="J45" i="2" l="1"/>
  <c r="Z45" i="2"/>
  <c r="AB45" i="2"/>
  <c r="R45" i="2"/>
  <c r="BV27" i="2"/>
  <c r="BU31" i="2"/>
  <c r="S45" i="2"/>
  <c r="BV21" i="2"/>
  <c r="Y45" i="2"/>
  <c r="L45" i="2"/>
  <c r="BV18" i="2"/>
  <c r="BV40" i="2"/>
  <c r="BV20" i="2"/>
  <c r="AK45" i="2"/>
  <c r="M45" i="2"/>
  <c r="N45" i="2"/>
  <c r="T45" i="2"/>
  <c r="AL45" i="2"/>
  <c r="BV19" i="2"/>
  <c r="BU36" i="2"/>
  <c r="BV43" i="2"/>
  <c r="BV13" i="2"/>
  <c r="O45" i="2"/>
  <c r="AU45" i="2"/>
  <c r="AX45" i="2"/>
  <c r="BV32" i="2"/>
  <c r="BV33" i="2"/>
  <c r="BU45" i="2" l="1"/>
  <c r="AD45" i="2"/>
  <c r="H45" i="2"/>
  <c r="BV9" i="2"/>
  <c r="BV31" i="2"/>
  <c r="BV23" i="2"/>
  <c r="BV24" i="2"/>
  <c r="BN45" i="2"/>
  <c r="BV36" i="2"/>
  <c r="AT45" i="2"/>
  <c r="BV11" i="2"/>
  <c r="P45" i="2"/>
  <c r="BV29" i="2"/>
  <c r="BV22" i="2"/>
  <c r="AV45" i="2"/>
  <c r="BV12" i="2"/>
  <c r="AF45" i="2"/>
  <c r="BV45" i="2" l="1"/>
  <c r="BG44" i="1" l="1"/>
  <c r="BE44" i="1"/>
  <c r="BC44" i="1"/>
  <c r="BA44" i="1"/>
  <c r="AZ44" i="1"/>
  <c r="AY44" i="1"/>
  <c r="AX44" i="1"/>
  <c r="AW44" i="1"/>
  <c r="AV44" i="1"/>
  <c r="AU44" i="1"/>
  <c r="AS44" i="1"/>
  <c r="AQ44" i="1"/>
  <c r="AO44" i="1"/>
  <c r="AM44" i="1"/>
  <c r="AK44" i="1"/>
  <c r="AI44" i="1"/>
  <c r="AH44" i="1"/>
  <c r="AG44" i="1"/>
  <c r="AE44" i="1"/>
  <c r="AC44" i="1"/>
  <c r="AA44" i="1"/>
  <c r="Y44" i="1"/>
  <c r="W44" i="1"/>
  <c r="V44" i="1"/>
  <c r="U44" i="1"/>
  <c r="S44" i="1"/>
  <c r="Q44" i="1"/>
  <c r="O44" i="1"/>
  <c r="M44" i="1"/>
  <c r="K44" i="1"/>
  <c r="I44" i="1"/>
  <c r="G44" i="1"/>
  <c r="E44" i="1"/>
  <c r="C44" i="1"/>
  <c r="BJ43" i="1"/>
  <c r="BI43" i="1"/>
  <c r="BI42" i="1"/>
  <c r="BJ42" i="1"/>
  <c r="BI41" i="1"/>
  <c r="BJ41" i="1"/>
  <c r="BI40" i="1"/>
  <c r="BJ40" i="1"/>
  <c r="BI39" i="1"/>
  <c r="BI38" i="1"/>
  <c r="BI37" i="1"/>
  <c r="BJ37" i="1"/>
  <c r="BI36" i="1"/>
  <c r="BJ36" i="1"/>
  <c r="BI35" i="1"/>
  <c r="BJ35" i="1"/>
  <c r="BI34" i="1"/>
  <c r="BI33" i="1"/>
  <c r="BJ33" i="1"/>
  <c r="BI32" i="1"/>
  <c r="BJ32" i="1"/>
  <c r="BI31" i="1"/>
  <c r="T44" i="1"/>
  <c r="BJ31" i="1"/>
  <c r="BI30" i="1"/>
  <c r="BI29" i="1"/>
  <c r="BB44" i="1"/>
  <c r="BJ28" i="1"/>
  <c r="BI28" i="1"/>
  <c r="BI27" i="1"/>
  <c r="BJ27" i="1"/>
  <c r="BI26" i="1"/>
  <c r="BJ26" i="1"/>
  <c r="BI25" i="1"/>
  <c r="BJ25" i="1"/>
  <c r="BI24" i="1"/>
  <c r="X44" i="1"/>
  <c r="F44" i="1"/>
  <c r="BJ24" i="1"/>
  <c r="BI23" i="1"/>
  <c r="BI22" i="1"/>
  <c r="BI21" i="1"/>
  <c r="BI20" i="1"/>
  <c r="BJ20" i="1"/>
  <c r="BI19" i="1"/>
  <c r="BJ19" i="1"/>
  <c r="BI18" i="1"/>
  <c r="BI17" i="1"/>
  <c r="BJ17" i="1"/>
  <c r="BI16" i="1"/>
  <c r="BJ16" i="1"/>
  <c r="BI15" i="1"/>
  <c r="BI14" i="1"/>
  <c r="BI13" i="1"/>
  <c r="AD44" i="1"/>
  <c r="BI12" i="1"/>
  <c r="BI11" i="1"/>
  <c r="R44" i="1"/>
  <c r="BI10" i="1"/>
  <c r="BI9" i="1"/>
  <c r="BI44" i="1" l="1"/>
  <c r="AF44" i="1"/>
  <c r="J44" i="1"/>
  <c r="Z44" i="1"/>
  <c r="BD44" i="1"/>
  <c r="BJ15" i="1"/>
  <c r="BJ18" i="1"/>
  <c r="BJ21" i="1"/>
  <c r="BJ23" i="1"/>
  <c r="BJ30" i="1"/>
  <c r="BJ34" i="1"/>
  <c r="N44" i="1"/>
  <c r="AT44" i="1"/>
  <c r="BJ29" i="1"/>
  <c r="P44" i="1"/>
  <c r="H44" i="1"/>
  <c r="L44" i="1"/>
  <c r="AB44" i="1"/>
  <c r="AN44" i="1"/>
  <c r="BF44" i="1"/>
  <c r="AJ44" i="1"/>
  <c r="AR44" i="1"/>
  <c r="BJ39" i="1"/>
  <c r="BJ38" i="1"/>
  <c r="D44" i="1" l="1"/>
  <c r="BJ9" i="1"/>
  <c r="BH44" i="1"/>
  <c r="AP44" i="1"/>
  <c r="BJ12" i="1"/>
  <c r="BJ14" i="1"/>
  <c r="BJ22" i="1"/>
  <c r="AL44" i="1"/>
  <c r="BJ10" i="1"/>
  <c r="BJ11" i="1"/>
  <c r="BJ13" i="1"/>
  <c r="BJ44" i="1" l="1"/>
</calcChain>
</file>

<file path=xl/sharedStrings.xml><?xml version="1.0" encoding="utf-8"?>
<sst xmlns="http://schemas.openxmlformats.org/spreadsheetml/2006/main" count="281" uniqueCount="91">
  <si>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</si>
  <si>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</si>
  <si>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</si>
  <si>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</si>
  <si>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</si>
  <si>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</si>
  <si>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</si>
  <si>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</si>
  <si>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</si>
  <si>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</si>
  <si>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</si>
  <si>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</si>
  <si>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</si>
  <si>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</si>
  <si>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</si>
  <si>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</si>
  <si>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</si>
  <si>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</si>
  <si>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</si>
  <si>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</si>
  <si>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</si>
  <si>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"Республиканский клинический медико-хирургический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</si>
  <si>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</si>
  <si>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</si>
  <si>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</si>
  <si>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</si>
  <si>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</si>
  <si>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Глазная клиника "ЛЕНАР" им. академика С.Н. Федорова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</si>
  <si>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</si>
  <si>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</si>
  <si>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</si>
  <si>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</si>
  <si>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</si>
  <si>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</si>
  <si>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</si>
  <si>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</si>
  <si>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</si>
  <si>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</si>
  <si>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</si>
  <si>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</si>
  <si>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</si>
  <si>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</si>
  <si>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</si>
  <si>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</si>
  <si>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</si>
  <si>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</si>
  <si>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</si>
  <si>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</si>
  <si>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</si>
  <si>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</si>
  <si>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</si>
  <si>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</si>
  <si>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</si>
  <si>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</si>
  <si>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</si>
  <si>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</si>
  <si>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</si>
  <si>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</si>
  <si>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</si>
  <si>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</si>
  <si>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</si>
  <si>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</si>
  <si>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</si>
  <si>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</si>
  <si>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</si>
  <si>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</si>
  <si>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</si>
  <si>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</si>
  <si>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</si>
  <si>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</si>
  <si>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</si>
  <si>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</si>
  <si>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</si>
  <si>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</si>
  <si>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</si>
  <si>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</si>
  <si>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</si>
  <si>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</si>
  <si>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</si>
  <si>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</si>
  <si>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</si>
  <si>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СЭМ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</si>
  <si>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</si>
  <si>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</si>
  <si>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</si>
  <si>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</si>
  <si>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</si>
  <si>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</si>
  <si>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</si>
  <si>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ГАУЗ "ГКБ № 1"</t>
  </si>
  <si>
    <t>к Тарифному соглашению на 2024 год от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</si>
</sst>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164" fontId="4" fillId="0" borderId="0" xfId="0" applyNumberFormat="1" applyFont="1" applyFill="1" applyAlignment="1" applyProtection="1">
      <alignment horizontal="center"/>
    </xf>
    <xf numFmtId="3" fontId="4" fillId="0" borderId="0" xfId="0" applyNumberFormat="1" applyFont="1" applyFill="1" applyAlignment="1" applyProtection="1">
      <alignment horizontal="center"/>
    </xf>
    <xf numFmtId="3" fontId="4" fillId="0" borderId="0" xfId="1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164" fontId="2" fillId="0" borderId="0" xfId="2" applyNumberFormat="1" applyFont="1" applyFill="1" applyAlignment="1">
      <alignment vertical="center" wrapText="1"/>
    </xf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164" fontId="2" fillId="0" borderId="0" xfId="2" applyNumberFormat="1" applyFont="1" applyFill="1" applyAlignment="1"/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3" fontId="2" fillId="0" borderId="0" xfId="3" applyNumberFormat="1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0" fontId="2" fillId="0" borderId="1" xfId="2" applyFont="1" applyFill="1" applyBorder="1" applyAlignment="1">
      <alignment horizont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4" fontId="3" fillId="0" borderId="3" xfId="4" applyNumberFormat="1" applyFont="1" applyFill="1" applyBorder="1" applyAlignment="1">
      <alignment horizontal="center" vertical="center" wrapText="1"/>
    </xf>
    <xf numFmtId="4" fontId="3" fillId="0" borderId="5" xfId="4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Alignment="1">
      <alignment horizontal="center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44"/>
  <sheetViews>
    <sheetView tabSelected="1" zoomScale="70" zoomScaleNormal="70" workbookViewId="0">
      <pane xSplit="2" ySplit="8" topLeftCell="C9" activePane="bottomRight" state="frozen"/>
      <selection pane="topRight" activeCell="D1" sqref="D1"/>
      <selection pane="bottomLeft" activeCell="A13" sqref="A13"/>
      <selection pane="bottomRight" activeCell="A6" sqref="A6"/>
    </sheetView>
  </sheetViews>
  <sheetFormatPr defaultRowHeight="15" x14ac:dyDescent="0.25"/>
  <cols>
    <col min="1" max="1" width="13.42578125" style="18" bestFit="1" customWidth="1"/>
    <col min="2" max="2" width="39.140625" style="14" bestFit="1" customWidth="1"/>
    <col min="3" max="3" width="6.7109375" style="15" bestFit="1" customWidth="1"/>
    <col min="4" max="4" width="13.42578125" style="16" customWidth="1"/>
    <col min="5" max="5" width="6.7109375" style="15" bestFit="1" customWidth="1"/>
    <col min="6" max="6" width="12.42578125" style="16" bestFit="1" customWidth="1"/>
    <col min="7" max="7" width="6.7109375" style="15" bestFit="1" customWidth="1"/>
    <col min="8" max="8" width="13.42578125" style="16" customWidth="1"/>
    <col min="9" max="9" width="6.7109375" style="15" bestFit="1" customWidth="1"/>
    <col min="10" max="10" width="13.42578125" style="16" customWidth="1"/>
    <col min="11" max="11" width="6.7109375" style="15" bestFit="1" customWidth="1"/>
    <col min="12" max="12" width="13.42578125" style="16" customWidth="1"/>
    <col min="13" max="13" width="6.7109375" style="15" bestFit="1" customWidth="1"/>
    <col min="14" max="14" width="13.42578125" style="16" customWidth="1"/>
    <col min="15" max="15" width="6.7109375" style="15" bestFit="1" customWidth="1"/>
    <col min="16" max="16" width="14.5703125" style="16" bestFit="1" customWidth="1"/>
    <col min="17" max="17" width="6.7109375" style="15" bestFit="1" customWidth="1"/>
    <col min="18" max="18" width="13.42578125" style="16" bestFit="1" customWidth="1"/>
    <col min="19" max="19" width="6.7109375" style="15" bestFit="1" customWidth="1"/>
    <col min="20" max="20" width="12.42578125" style="16" bestFit="1" customWidth="1"/>
    <col min="21" max="21" width="6.7109375" style="15" bestFit="1" customWidth="1"/>
    <col min="22" max="22" width="10.7109375" style="16" bestFit="1" customWidth="1"/>
    <col min="23" max="23" width="6.7109375" style="15" bestFit="1" customWidth="1"/>
    <col min="24" max="24" width="13.42578125" style="16" customWidth="1"/>
    <col min="25" max="25" width="7.140625" style="15" bestFit="1" customWidth="1"/>
    <col min="26" max="26" width="14.5703125" style="16" bestFit="1" customWidth="1"/>
    <col min="27" max="27" width="6.7109375" style="15" bestFit="1" customWidth="1"/>
    <col min="28" max="28" width="14.5703125" style="16" bestFit="1" customWidth="1"/>
    <col min="29" max="29" width="7.140625" style="15" bestFit="1" customWidth="1"/>
    <col min="30" max="30" width="14.5703125" style="16" bestFit="1" customWidth="1"/>
    <col min="31" max="31" width="7.140625" style="15" bestFit="1" customWidth="1"/>
    <col min="32" max="32" width="14.5703125" style="16" customWidth="1"/>
    <col min="33" max="33" width="6.7109375" style="15" bestFit="1" customWidth="1"/>
    <col min="34" max="34" width="13.42578125" style="16" customWidth="1"/>
    <col min="35" max="35" width="6.7109375" style="15" bestFit="1" customWidth="1"/>
    <col min="36" max="36" width="14.5703125" style="16" bestFit="1" customWidth="1"/>
    <col min="37" max="37" width="6.7109375" style="15" bestFit="1" customWidth="1"/>
    <col min="38" max="38" width="14.5703125" style="16" bestFit="1" customWidth="1"/>
    <col min="39" max="39" width="6.7109375" style="15" bestFit="1" customWidth="1"/>
    <col min="40" max="40" width="13.42578125" style="16" customWidth="1"/>
    <col min="41" max="41" width="6.7109375" style="15" bestFit="1" customWidth="1"/>
    <col min="42" max="42" width="13.42578125" style="16" bestFit="1" customWidth="1"/>
    <col min="43" max="43" width="6.7109375" style="15" bestFit="1" customWidth="1"/>
    <col min="44" max="44" width="14.5703125" style="16" bestFit="1" customWidth="1"/>
    <col min="45" max="45" width="7.140625" style="15" bestFit="1" customWidth="1"/>
    <col min="46" max="46" width="14.5703125" style="16" bestFit="1" customWidth="1"/>
    <col min="47" max="47" width="6.7109375" style="15" bestFit="1" customWidth="1"/>
    <col min="48" max="48" width="13.42578125" style="16" customWidth="1"/>
    <col min="49" max="49" width="6.7109375" style="15" bestFit="1" customWidth="1"/>
    <col min="50" max="50" width="12.42578125" style="16" bestFit="1" customWidth="1"/>
    <col min="51" max="51" width="6.7109375" style="15" bestFit="1" customWidth="1"/>
    <col min="52" max="52" width="12.42578125" style="16" bestFit="1" customWidth="1"/>
    <col min="53" max="53" width="6.7109375" style="15" bestFit="1" customWidth="1"/>
    <col min="54" max="54" width="12.42578125" style="16" bestFit="1" customWidth="1"/>
    <col min="55" max="55" width="6.7109375" style="15" bestFit="1" customWidth="1"/>
    <col min="56" max="56" width="10.7109375" style="16" bestFit="1" customWidth="1"/>
    <col min="57" max="57" width="6.7109375" style="15" bestFit="1" customWidth="1"/>
    <col min="58" max="58" width="10.7109375" style="16" bestFit="1" customWidth="1"/>
    <col min="59" max="59" width="6.7109375" style="15" bestFit="1" customWidth="1"/>
    <col min="60" max="60" width="12.42578125" style="16" bestFit="1" customWidth="1"/>
    <col min="61" max="61" width="8.140625" style="15" bestFit="1" customWidth="1"/>
    <col min="62" max="62" width="16.28515625" style="16" bestFit="1" customWidth="1"/>
    <col min="63" max="76" width="9.140625" style="17"/>
    <col min="77" max="16384" width="9.140625" style="18"/>
  </cols>
  <sheetData>
    <row r="1" spans="1:167" s="6" customFormat="1" x14ac:dyDescent="0.25">
      <c r="A1" s="1"/>
      <c r="B1" s="2"/>
      <c r="C1" s="3"/>
      <c r="D1" s="4"/>
      <c r="E1" s="3"/>
      <c r="F1" s="4"/>
      <c r="G1" s="3"/>
      <c r="H1" s="4"/>
      <c r="I1" s="3"/>
      <c r="J1" s="4"/>
      <c r="K1" s="3"/>
      <c r="L1" s="4"/>
      <c r="M1" s="3"/>
      <c r="N1" s="4"/>
      <c r="O1" s="3"/>
      <c r="P1" s="4"/>
      <c r="Q1" s="3"/>
      <c r="R1" s="4"/>
      <c r="S1" s="3"/>
      <c r="T1" s="4"/>
      <c r="U1" s="3"/>
      <c r="V1" s="4"/>
      <c r="W1" s="3"/>
      <c r="X1" s="4"/>
      <c r="Y1" s="3"/>
      <c r="Z1" s="4"/>
      <c r="AA1" s="3"/>
      <c r="AB1" s="4"/>
      <c r="AC1" s="3"/>
      <c r="AD1" s="4"/>
      <c r="AE1" s="3"/>
      <c r="AF1" s="4"/>
      <c r="AG1" s="3"/>
      <c r="AH1" s="4"/>
      <c r="AI1" s="3"/>
      <c r="AJ1" s="4"/>
      <c r="AK1" s="3"/>
      <c r="AL1" s="4"/>
      <c r="AM1" s="3"/>
      <c r="AN1" s="4"/>
      <c r="AO1" s="3"/>
      <c r="AP1" s="4"/>
      <c r="AQ1" s="3"/>
      <c r="AR1" s="4"/>
      <c r="AS1" s="3"/>
      <c r="AT1" s="4"/>
      <c r="AU1" s="3"/>
      <c r="AV1" s="4"/>
      <c r="AW1" s="3"/>
      <c r="AX1" s="4"/>
      <c r="AY1" s="3"/>
      <c r="AZ1" s="4"/>
      <c r="BA1" s="3"/>
      <c r="BB1" s="4"/>
      <c r="BC1" s="3"/>
      <c r="BD1" s="4"/>
      <c r="BE1" s="3"/>
      <c r="BF1" s="4"/>
      <c r="BG1" s="3"/>
      <c r="BH1" s="4"/>
      <c r="BI1" s="3"/>
      <c r="BJ1" s="10" t="s">
        <v>0</v>
      </c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</row>
    <row r="2" spans="1:167" s="6" customFormat="1" x14ac:dyDescent="0.25">
      <c r="A2" s="1"/>
      <c r="B2" s="7"/>
      <c r="C2" s="8"/>
      <c r="D2" s="9"/>
      <c r="E2" s="8"/>
      <c r="F2" s="9"/>
      <c r="G2" s="8"/>
      <c r="H2" s="9"/>
      <c r="I2" s="8"/>
      <c r="J2" s="9"/>
      <c r="K2" s="8"/>
      <c r="L2" s="9"/>
      <c r="M2" s="8"/>
      <c r="N2" s="9"/>
      <c r="O2" s="8"/>
      <c r="P2" s="9"/>
      <c r="Q2" s="8"/>
      <c r="R2" s="9"/>
      <c r="S2" s="8"/>
      <c r="T2" s="9"/>
      <c r="U2" s="8"/>
      <c r="V2" s="9"/>
      <c r="W2" s="8"/>
      <c r="X2" s="9"/>
      <c r="Y2" s="8"/>
      <c r="Z2" s="9"/>
      <c r="AA2" s="8"/>
      <c r="AB2" s="9"/>
      <c r="AC2" s="8"/>
      <c r="AD2" s="9"/>
      <c r="AE2" s="8"/>
      <c r="AF2" s="9"/>
      <c r="AG2" s="8"/>
      <c r="AH2" s="9"/>
      <c r="AI2" s="8"/>
      <c r="AJ2" s="9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8"/>
      <c r="AX2" s="9"/>
      <c r="AY2" s="8"/>
      <c r="AZ2" s="9"/>
      <c r="BA2" s="8"/>
      <c r="BB2" s="9"/>
      <c r="BC2" s="8"/>
      <c r="BD2" s="9"/>
      <c r="BE2" s="8"/>
      <c r="BF2" s="9"/>
      <c r="BG2" s="8"/>
      <c r="BH2" s="9"/>
      <c r="BI2" s="8"/>
      <c r="BJ2" s="10" t="s">
        <v>90</v>
      </c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</row>
    <row r="3" spans="1:167" s="6" customFormat="1" x14ac:dyDescent="0.25">
      <c r="A3" s="1"/>
      <c r="B3" s="7"/>
      <c r="C3" s="8"/>
      <c r="D3" s="9"/>
      <c r="E3" s="8"/>
      <c r="F3" s="9"/>
      <c r="G3" s="8"/>
      <c r="H3" s="9"/>
      <c r="I3" s="8"/>
      <c r="J3" s="9"/>
      <c r="K3" s="8"/>
      <c r="L3" s="9"/>
      <c r="M3" s="8"/>
      <c r="N3" s="9"/>
      <c r="O3" s="8"/>
      <c r="P3" s="9"/>
      <c r="Q3" s="8"/>
      <c r="R3" s="9"/>
      <c r="S3" s="8"/>
      <c r="T3" s="9"/>
      <c r="U3" s="8"/>
      <c r="V3" s="9"/>
      <c r="W3" s="8"/>
      <c r="X3" s="9"/>
      <c r="Y3" s="8"/>
      <c r="Z3" s="9"/>
      <c r="AA3" s="8"/>
      <c r="AB3" s="9"/>
      <c r="AC3" s="8"/>
      <c r="AD3" s="9"/>
      <c r="AE3" s="8"/>
      <c r="AF3" s="9"/>
      <c r="AG3" s="8"/>
      <c r="AH3" s="9"/>
      <c r="AI3" s="8"/>
      <c r="AJ3" s="9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8"/>
      <c r="AX3" s="9"/>
      <c r="AY3" s="8"/>
      <c r="AZ3" s="9"/>
      <c r="BA3" s="8"/>
      <c r="BB3" s="9"/>
      <c r="BC3" s="8"/>
      <c r="BD3" s="9"/>
      <c r="BE3" s="8"/>
      <c r="BF3" s="9"/>
      <c r="BG3" s="8"/>
      <c r="BH3" s="9"/>
      <c r="BI3" s="8"/>
      <c r="BJ3" s="9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</row>
    <row r="4" spans="1:167" s="6" customFormat="1" ht="15.75" x14ac:dyDescent="0.25">
      <c r="A4" s="1"/>
      <c r="B4" s="7"/>
      <c r="C4" s="8"/>
      <c r="D4" s="9"/>
      <c r="E4" s="57" t="s">
        <v>87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12"/>
      <c r="Z4" s="11"/>
      <c r="AA4" s="12"/>
      <c r="AB4" s="11"/>
      <c r="AC4" s="12"/>
      <c r="AD4" s="11"/>
      <c r="AE4" s="12"/>
      <c r="AF4" s="11"/>
      <c r="AG4" s="12"/>
      <c r="AH4" s="11"/>
      <c r="AI4" s="12"/>
      <c r="AJ4" s="11"/>
      <c r="AK4" s="12"/>
      <c r="AL4" s="11"/>
      <c r="AM4" s="12"/>
      <c r="AN4" s="11"/>
      <c r="AO4" s="12"/>
      <c r="AP4" s="11"/>
      <c r="AQ4" s="12"/>
      <c r="AR4" s="11"/>
      <c r="AS4" s="12"/>
      <c r="AT4" s="11"/>
      <c r="AU4" s="12"/>
      <c r="AV4" s="11"/>
      <c r="AW4" s="12"/>
      <c r="AX4" s="11"/>
      <c r="AY4" s="12"/>
      <c r="AZ4" s="11"/>
      <c r="BA4" s="12"/>
      <c r="BB4" s="11"/>
      <c r="BC4" s="12"/>
      <c r="BD4" s="11"/>
      <c r="BE4" s="12"/>
      <c r="BF4" s="11"/>
      <c r="BG4" s="12"/>
      <c r="BH4" s="11"/>
      <c r="BI4" s="12"/>
      <c r="BJ4" s="11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</row>
    <row r="5" spans="1:167" s="6" customFormat="1" x14ac:dyDescent="0.25">
      <c r="A5" s="1"/>
      <c r="B5" s="7"/>
      <c r="C5" s="8"/>
      <c r="D5" s="9"/>
      <c r="E5" s="8"/>
      <c r="F5" s="9"/>
      <c r="G5" s="8"/>
      <c r="H5" s="9"/>
      <c r="I5" s="8"/>
      <c r="J5" s="9"/>
      <c r="K5" s="8"/>
      <c r="L5" s="9"/>
      <c r="M5" s="8"/>
      <c r="N5" s="9"/>
      <c r="O5" s="8"/>
      <c r="P5" s="9"/>
      <c r="Q5" s="8"/>
      <c r="R5" s="9"/>
      <c r="S5" s="8"/>
      <c r="T5" s="9"/>
      <c r="U5" s="8"/>
      <c r="V5" s="9"/>
      <c r="W5" s="8"/>
      <c r="X5" s="9"/>
      <c r="Y5" s="8"/>
      <c r="Z5" s="9"/>
      <c r="AA5" s="8"/>
      <c r="AB5" s="9"/>
      <c r="AC5" s="8"/>
      <c r="AD5" s="9"/>
      <c r="AE5" s="8"/>
      <c r="AF5" s="9"/>
      <c r="AG5" s="8"/>
      <c r="AH5" s="9"/>
      <c r="AI5" s="8"/>
      <c r="AJ5" s="9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8"/>
      <c r="AX5" s="9"/>
      <c r="AY5" s="8"/>
      <c r="AZ5" s="9"/>
      <c r="BA5" s="8"/>
      <c r="BB5" s="9"/>
      <c r="BC5" s="8"/>
      <c r="BD5" s="9"/>
      <c r="BE5" s="8"/>
      <c r="BF5" s="9"/>
      <c r="BG5" s="8"/>
      <c r="BH5" s="9"/>
      <c r="BI5" s="8"/>
      <c r="BJ5" s="9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</row>
    <row r="6" spans="1:167" ht="15.75" x14ac:dyDescent="0.25">
      <c r="A6" s="13" t="s">
        <v>1</v>
      </c>
    </row>
    <row r="7" spans="1:167" s="20" customFormat="1" ht="75" customHeight="1" x14ac:dyDescent="0.25">
      <c r="A7" s="59" t="s">
        <v>2</v>
      </c>
      <c r="B7" s="60" t="s">
        <v>3</v>
      </c>
      <c r="C7" s="55" t="s">
        <v>4</v>
      </c>
      <c r="D7" s="56"/>
      <c r="E7" s="55" t="s">
        <v>5</v>
      </c>
      <c r="F7" s="56"/>
      <c r="G7" s="55" t="s">
        <v>6</v>
      </c>
      <c r="H7" s="56"/>
      <c r="I7" s="55" t="s">
        <v>7</v>
      </c>
      <c r="J7" s="56"/>
      <c r="K7" s="55" t="s">
        <v>8</v>
      </c>
      <c r="L7" s="56"/>
      <c r="M7" s="55" t="s">
        <v>9</v>
      </c>
      <c r="N7" s="56"/>
      <c r="O7" s="55" t="s">
        <v>10</v>
      </c>
      <c r="P7" s="56"/>
      <c r="Q7" s="55" t="s">
        <v>11</v>
      </c>
      <c r="R7" s="56"/>
      <c r="S7" s="55" t="s">
        <v>12</v>
      </c>
      <c r="T7" s="56"/>
      <c r="U7" s="55" t="s">
        <v>13</v>
      </c>
      <c r="V7" s="56"/>
      <c r="W7" s="55" t="s">
        <v>14</v>
      </c>
      <c r="X7" s="56"/>
      <c r="Y7" s="55" t="s">
        <v>89</v>
      </c>
      <c r="Z7" s="56"/>
      <c r="AA7" s="55" t="s">
        <v>15</v>
      </c>
      <c r="AB7" s="56"/>
      <c r="AC7" s="55" t="s">
        <v>16</v>
      </c>
      <c r="AD7" s="56"/>
      <c r="AE7" s="55" t="s">
        <v>17</v>
      </c>
      <c r="AF7" s="56"/>
      <c r="AG7" s="55" t="s">
        <v>18</v>
      </c>
      <c r="AH7" s="56"/>
      <c r="AI7" s="55" t="s">
        <v>19</v>
      </c>
      <c r="AJ7" s="56"/>
      <c r="AK7" s="55" t="s">
        <v>20</v>
      </c>
      <c r="AL7" s="56"/>
      <c r="AM7" s="55" t="s">
        <v>21</v>
      </c>
      <c r="AN7" s="56"/>
      <c r="AO7" s="55" t="s">
        <v>22</v>
      </c>
      <c r="AP7" s="56"/>
      <c r="AQ7" s="55" t="s">
        <v>23</v>
      </c>
      <c r="AR7" s="56"/>
      <c r="AS7" s="55" t="s">
        <v>24</v>
      </c>
      <c r="AT7" s="56"/>
      <c r="AU7" s="55" t="s">
        <v>25</v>
      </c>
      <c r="AV7" s="56"/>
      <c r="AW7" s="55" t="s">
        <v>26</v>
      </c>
      <c r="AX7" s="56"/>
      <c r="AY7" s="55" t="s">
        <v>27</v>
      </c>
      <c r="AZ7" s="56"/>
      <c r="BA7" s="55" t="s">
        <v>28</v>
      </c>
      <c r="BB7" s="56"/>
      <c r="BC7" s="55" t="s">
        <v>29</v>
      </c>
      <c r="BD7" s="56"/>
      <c r="BE7" s="55" t="s">
        <v>30</v>
      </c>
      <c r="BF7" s="56"/>
      <c r="BG7" s="53" t="s">
        <v>31</v>
      </c>
      <c r="BH7" s="54"/>
      <c r="BI7" s="55" t="s">
        <v>32</v>
      </c>
      <c r="BJ7" s="56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</row>
    <row r="8" spans="1:167" s="24" customFormat="1" ht="15" customHeight="1" x14ac:dyDescent="0.25">
      <c r="A8" s="59"/>
      <c r="B8" s="60"/>
      <c r="C8" s="21" t="s">
        <v>33</v>
      </c>
      <c r="D8" s="22" t="s">
        <v>34</v>
      </c>
      <c r="E8" s="21" t="s">
        <v>33</v>
      </c>
      <c r="F8" s="22" t="s">
        <v>34</v>
      </c>
      <c r="G8" s="21" t="s">
        <v>33</v>
      </c>
      <c r="H8" s="22" t="s">
        <v>34</v>
      </c>
      <c r="I8" s="21" t="s">
        <v>33</v>
      </c>
      <c r="J8" s="22" t="s">
        <v>34</v>
      </c>
      <c r="K8" s="21" t="s">
        <v>33</v>
      </c>
      <c r="L8" s="22" t="s">
        <v>34</v>
      </c>
      <c r="M8" s="21" t="s">
        <v>33</v>
      </c>
      <c r="N8" s="22" t="s">
        <v>34</v>
      </c>
      <c r="O8" s="21" t="s">
        <v>33</v>
      </c>
      <c r="P8" s="22" t="s">
        <v>34</v>
      </c>
      <c r="Q8" s="21" t="s">
        <v>33</v>
      </c>
      <c r="R8" s="22" t="s">
        <v>34</v>
      </c>
      <c r="S8" s="21" t="s">
        <v>33</v>
      </c>
      <c r="T8" s="22" t="s">
        <v>34</v>
      </c>
      <c r="U8" s="21" t="s">
        <v>33</v>
      </c>
      <c r="V8" s="22" t="s">
        <v>34</v>
      </c>
      <c r="W8" s="21" t="s">
        <v>33</v>
      </c>
      <c r="X8" s="22" t="s">
        <v>34</v>
      </c>
      <c r="Y8" s="21" t="s">
        <v>33</v>
      </c>
      <c r="Z8" s="22" t="s">
        <v>34</v>
      </c>
      <c r="AA8" s="21" t="s">
        <v>33</v>
      </c>
      <c r="AB8" s="22" t="s">
        <v>34</v>
      </c>
      <c r="AC8" s="21" t="s">
        <v>33</v>
      </c>
      <c r="AD8" s="22" t="s">
        <v>34</v>
      </c>
      <c r="AE8" s="21" t="s">
        <v>33</v>
      </c>
      <c r="AF8" s="22" t="s">
        <v>34</v>
      </c>
      <c r="AG8" s="21" t="s">
        <v>33</v>
      </c>
      <c r="AH8" s="22" t="s">
        <v>34</v>
      </c>
      <c r="AI8" s="21" t="s">
        <v>33</v>
      </c>
      <c r="AJ8" s="22" t="s">
        <v>34</v>
      </c>
      <c r="AK8" s="21" t="s">
        <v>33</v>
      </c>
      <c r="AL8" s="22" t="s">
        <v>34</v>
      </c>
      <c r="AM8" s="21" t="s">
        <v>33</v>
      </c>
      <c r="AN8" s="22" t="s">
        <v>34</v>
      </c>
      <c r="AO8" s="21" t="s">
        <v>33</v>
      </c>
      <c r="AP8" s="22" t="s">
        <v>34</v>
      </c>
      <c r="AQ8" s="21" t="s">
        <v>33</v>
      </c>
      <c r="AR8" s="22" t="s">
        <v>34</v>
      </c>
      <c r="AS8" s="21" t="s">
        <v>33</v>
      </c>
      <c r="AT8" s="22" t="s">
        <v>34</v>
      </c>
      <c r="AU8" s="21" t="s">
        <v>33</v>
      </c>
      <c r="AV8" s="22" t="s">
        <v>34</v>
      </c>
      <c r="AW8" s="21" t="s">
        <v>33</v>
      </c>
      <c r="AX8" s="22" t="s">
        <v>34</v>
      </c>
      <c r="AY8" s="21" t="s">
        <v>33</v>
      </c>
      <c r="AZ8" s="22" t="s">
        <v>34</v>
      </c>
      <c r="BA8" s="21" t="s">
        <v>33</v>
      </c>
      <c r="BB8" s="22" t="s">
        <v>34</v>
      </c>
      <c r="BC8" s="21" t="s">
        <v>33</v>
      </c>
      <c r="BD8" s="22" t="s">
        <v>34</v>
      </c>
      <c r="BE8" s="21" t="s">
        <v>33</v>
      </c>
      <c r="BF8" s="22" t="s">
        <v>34</v>
      </c>
      <c r="BG8" s="21" t="s">
        <v>33</v>
      </c>
      <c r="BH8" s="22" t="s">
        <v>34</v>
      </c>
      <c r="BI8" s="21" t="s">
        <v>33</v>
      </c>
      <c r="BJ8" s="22" t="s">
        <v>34</v>
      </c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</row>
    <row r="9" spans="1:167" x14ac:dyDescent="0.25">
      <c r="A9" s="25">
        <v>3</v>
      </c>
      <c r="B9" s="26" t="s">
        <v>35</v>
      </c>
      <c r="C9" s="27">
        <v>3</v>
      </c>
      <c r="D9" s="28">
        <v>73726.259999999995</v>
      </c>
      <c r="E9" s="27">
        <v>0</v>
      </c>
      <c r="F9" s="28">
        <v>0</v>
      </c>
      <c r="G9" s="27">
        <v>0</v>
      </c>
      <c r="H9" s="28">
        <v>0</v>
      </c>
      <c r="I9" s="27">
        <v>0</v>
      </c>
      <c r="J9" s="28">
        <v>0</v>
      </c>
      <c r="K9" s="27">
        <v>8</v>
      </c>
      <c r="L9" s="28">
        <v>201148.10477771331</v>
      </c>
      <c r="M9" s="27">
        <v>0</v>
      </c>
      <c r="N9" s="28">
        <v>0</v>
      </c>
      <c r="O9" s="27">
        <v>483</v>
      </c>
      <c r="P9" s="28">
        <v>11074163.138942756</v>
      </c>
      <c r="Q9" s="27">
        <v>0</v>
      </c>
      <c r="R9" s="28">
        <v>0</v>
      </c>
      <c r="S9" s="27">
        <v>0</v>
      </c>
      <c r="T9" s="28">
        <v>0</v>
      </c>
      <c r="U9" s="27">
        <v>0</v>
      </c>
      <c r="V9" s="28">
        <v>0</v>
      </c>
      <c r="W9" s="27">
        <v>0</v>
      </c>
      <c r="X9" s="28">
        <v>0</v>
      </c>
      <c r="Y9" s="27">
        <v>0</v>
      </c>
      <c r="Z9" s="28">
        <v>0</v>
      </c>
      <c r="AA9" s="27">
        <v>0</v>
      </c>
      <c r="AB9" s="28">
        <v>0</v>
      </c>
      <c r="AC9" s="27">
        <v>0</v>
      </c>
      <c r="AD9" s="28">
        <v>0</v>
      </c>
      <c r="AE9" s="27">
        <v>0</v>
      </c>
      <c r="AF9" s="28">
        <v>0</v>
      </c>
      <c r="AG9" s="27">
        <v>0</v>
      </c>
      <c r="AH9" s="28">
        <v>0</v>
      </c>
      <c r="AI9" s="27">
        <v>0</v>
      </c>
      <c r="AJ9" s="28">
        <v>0</v>
      </c>
      <c r="AK9" s="27">
        <v>0</v>
      </c>
      <c r="AL9" s="28">
        <v>0</v>
      </c>
      <c r="AM9" s="27">
        <v>0</v>
      </c>
      <c r="AN9" s="28">
        <v>0</v>
      </c>
      <c r="AO9" s="27">
        <v>0</v>
      </c>
      <c r="AP9" s="28">
        <v>0</v>
      </c>
      <c r="AQ9" s="27">
        <v>0</v>
      </c>
      <c r="AR9" s="28">
        <v>0</v>
      </c>
      <c r="AS9" s="27">
        <v>0</v>
      </c>
      <c r="AT9" s="28">
        <v>0</v>
      </c>
      <c r="AU9" s="27">
        <v>0</v>
      </c>
      <c r="AV9" s="28">
        <v>0</v>
      </c>
      <c r="AW9" s="27">
        <v>0</v>
      </c>
      <c r="AX9" s="28">
        <v>0</v>
      </c>
      <c r="AY9" s="27">
        <v>0</v>
      </c>
      <c r="AZ9" s="28">
        <v>0</v>
      </c>
      <c r="BA9" s="27">
        <v>0</v>
      </c>
      <c r="BB9" s="28">
        <v>0</v>
      </c>
      <c r="BC9" s="27">
        <v>0</v>
      </c>
      <c r="BD9" s="28">
        <v>0</v>
      </c>
      <c r="BE9" s="27">
        <v>0</v>
      </c>
      <c r="BF9" s="28">
        <v>0</v>
      </c>
      <c r="BG9" s="27">
        <v>0</v>
      </c>
      <c r="BH9" s="28">
        <v>0</v>
      </c>
      <c r="BI9" s="27">
        <f t="shared" ref="BI9:BI43" si="0">C9+E9+G9+I9+K9+M9+O9+Q9+S9+U9+W9+Y9+AA9+AC9+AE9+AG9+AI9+AK9+AM9+AO9+AQ9+AS9+AU9+AW9+AY9+BA9+BC9+BE9+BG9</f>
        <v>494</v>
      </c>
      <c r="BJ9" s="28">
        <f t="shared" ref="BJ9:BJ43" si="1">D9+F9+H9+J9+L9+N9+P9+R9+T9+V9+X9+Z9+AB9+AD9+AF9+AH9+AJ9+AL9+AN9+AP9+AR9+AT9+AV9+AX9+AZ9+BB9+BD9+BF9+BH9</f>
        <v>11349037.50372047</v>
      </c>
    </row>
    <row r="10" spans="1:167" ht="30" customHeight="1" x14ac:dyDescent="0.25">
      <c r="A10" s="25">
        <v>184</v>
      </c>
      <c r="B10" s="26" t="s">
        <v>36</v>
      </c>
      <c r="C10" s="27">
        <v>0</v>
      </c>
      <c r="D10" s="28">
        <v>0</v>
      </c>
      <c r="E10" s="27">
        <v>0</v>
      </c>
      <c r="F10" s="28">
        <v>0</v>
      </c>
      <c r="G10" s="27">
        <v>0</v>
      </c>
      <c r="H10" s="28">
        <v>0</v>
      </c>
      <c r="I10" s="27">
        <v>0</v>
      </c>
      <c r="J10" s="28">
        <v>0</v>
      </c>
      <c r="K10" s="27">
        <v>0</v>
      </c>
      <c r="L10" s="28">
        <v>0</v>
      </c>
      <c r="M10" s="27">
        <v>0</v>
      </c>
      <c r="N10" s="28">
        <v>0</v>
      </c>
      <c r="O10" s="27">
        <v>0</v>
      </c>
      <c r="P10" s="28">
        <v>0</v>
      </c>
      <c r="Q10" s="27">
        <v>0</v>
      </c>
      <c r="R10" s="28">
        <v>0</v>
      </c>
      <c r="S10" s="27">
        <v>0</v>
      </c>
      <c r="T10" s="28">
        <v>0</v>
      </c>
      <c r="U10" s="27">
        <v>0</v>
      </c>
      <c r="V10" s="28">
        <v>0</v>
      </c>
      <c r="W10" s="27">
        <v>0</v>
      </c>
      <c r="X10" s="28">
        <v>0</v>
      </c>
      <c r="Y10" s="27">
        <v>0</v>
      </c>
      <c r="Z10" s="28">
        <v>0</v>
      </c>
      <c r="AA10" s="27">
        <v>0</v>
      </c>
      <c r="AB10" s="28">
        <v>0</v>
      </c>
      <c r="AC10" s="27">
        <v>0</v>
      </c>
      <c r="AD10" s="28">
        <v>0</v>
      </c>
      <c r="AE10" s="27">
        <v>0</v>
      </c>
      <c r="AF10" s="28">
        <v>0</v>
      </c>
      <c r="AG10" s="27">
        <v>0</v>
      </c>
      <c r="AH10" s="28">
        <v>0</v>
      </c>
      <c r="AI10" s="27">
        <v>0</v>
      </c>
      <c r="AJ10" s="28">
        <v>0</v>
      </c>
      <c r="AK10" s="27">
        <v>106</v>
      </c>
      <c r="AL10" s="28">
        <v>836618.13</v>
      </c>
      <c r="AM10" s="27">
        <v>0</v>
      </c>
      <c r="AN10" s="28">
        <v>0</v>
      </c>
      <c r="AO10" s="27">
        <v>0</v>
      </c>
      <c r="AP10" s="28">
        <v>0</v>
      </c>
      <c r="AQ10" s="27">
        <v>0</v>
      </c>
      <c r="AR10" s="28">
        <v>0</v>
      </c>
      <c r="AS10" s="27">
        <v>0</v>
      </c>
      <c r="AT10" s="28">
        <v>0</v>
      </c>
      <c r="AU10" s="27">
        <v>0</v>
      </c>
      <c r="AV10" s="28">
        <v>0</v>
      </c>
      <c r="AW10" s="27">
        <v>0</v>
      </c>
      <c r="AX10" s="28">
        <v>0</v>
      </c>
      <c r="AY10" s="27">
        <v>0</v>
      </c>
      <c r="AZ10" s="28">
        <v>0</v>
      </c>
      <c r="BA10" s="27">
        <v>0</v>
      </c>
      <c r="BB10" s="28">
        <v>0</v>
      </c>
      <c r="BC10" s="27">
        <v>0</v>
      </c>
      <c r="BD10" s="28">
        <v>0</v>
      </c>
      <c r="BE10" s="27">
        <v>0</v>
      </c>
      <c r="BF10" s="28">
        <v>0</v>
      </c>
      <c r="BG10" s="27">
        <v>0</v>
      </c>
      <c r="BH10" s="28">
        <v>0</v>
      </c>
      <c r="BI10" s="27">
        <f t="shared" si="0"/>
        <v>106</v>
      </c>
      <c r="BJ10" s="28">
        <f t="shared" si="1"/>
        <v>836618.13</v>
      </c>
    </row>
    <row r="11" spans="1:167" ht="49.5" customHeight="1" x14ac:dyDescent="0.25">
      <c r="A11" s="25">
        <v>136</v>
      </c>
      <c r="B11" s="26" t="s">
        <v>37</v>
      </c>
      <c r="C11" s="29">
        <v>1077</v>
      </c>
      <c r="D11" s="30">
        <v>26467727.02</v>
      </c>
      <c r="E11" s="27">
        <v>0</v>
      </c>
      <c r="F11" s="28">
        <v>0</v>
      </c>
      <c r="G11" s="29">
        <v>31</v>
      </c>
      <c r="H11" s="30">
        <v>544004.26</v>
      </c>
      <c r="I11" s="29">
        <v>448</v>
      </c>
      <c r="J11" s="30">
        <v>10989122.74</v>
      </c>
      <c r="K11" s="29">
        <v>292</v>
      </c>
      <c r="L11" s="30">
        <v>7341905.8243865352</v>
      </c>
      <c r="M11" s="29">
        <v>202</v>
      </c>
      <c r="N11" s="30">
        <v>5799308.5022705328</v>
      </c>
      <c r="O11" s="29">
        <v>478</v>
      </c>
      <c r="P11" s="30">
        <v>14321543.365141409</v>
      </c>
      <c r="Q11" s="29">
        <v>39</v>
      </c>
      <c r="R11" s="30">
        <v>790679.28</v>
      </c>
      <c r="S11" s="27">
        <v>0</v>
      </c>
      <c r="T11" s="28">
        <v>0</v>
      </c>
      <c r="U11" s="27">
        <v>0</v>
      </c>
      <c r="V11" s="28">
        <v>0</v>
      </c>
      <c r="W11" s="27">
        <v>0</v>
      </c>
      <c r="X11" s="28">
        <v>0</v>
      </c>
      <c r="Y11" s="29">
        <v>3462</v>
      </c>
      <c r="Z11" s="30">
        <v>133131028.45</v>
      </c>
      <c r="AA11" s="29">
        <v>1429</v>
      </c>
      <c r="AB11" s="30">
        <v>85014724.439999998</v>
      </c>
      <c r="AC11" s="27">
        <v>0</v>
      </c>
      <c r="AD11" s="28">
        <v>0</v>
      </c>
      <c r="AE11" s="27">
        <v>0</v>
      </c>
      <c r="AF11" s="28">
        <v>0</v>
      </c>
      <c r="AG11" s="27">
        <v>0</v>
      </c>
      <c r="AH11" s="28">
        <v>0</v>
      </c>
      <c r="AI11" s="27">
        <v>0</v>
      </c>
      <c r="AJ11" s="28">
        <v>0</v>
      </c>
      <c r="AK11" s="29">
        <v>8523</v>
      </c>
      <c r="AL11" s="28">
        <v>236609257.21000001</v>
      </c>
      <c r="AM11" s="29">
        <v>188</v>
      </c>
      <c r="AN11" s="30">
        <v>5006440.16</v>
      </c>
      <c r="AO11" s="27">
        <v>0</v>
      </c>
      <c r="AP11" s="28">
        <v>0</v>
      </c>
      <c r="AQ11" s="27">
        <v>0</v>
      </c>
      <c r="AR11" s="28">
        <v>0</v>
      </c>
      <c r="AS11" s="27">
        <v>0</v>
      </c>
      <c r="AT11" s="28">
        <v>0</v>
      </c>
      <c r="AU11" s="27">
        <v>0</v>
      </c>
      <c r="AV11" s="28">
        <v>0</v>
      </c>
      <c r="AW11" s="27">
        <v>0</v>
      </c>
      <c r="AX11" s="28">
        <v>0</v>
      </c>
      <c r="AY11" s="27">
        <v>0</v>
      </c>
      <c r="AZ11" s="28">
        <v>0</v>
      </c>
      <c r="BA11" s="27">
        <v>0</v>
      </c>
      <c r="BB11" s="28">
        <v>0</v>
      </c>
      <c r="BC11" s="29">
        <v>1</v>
      </c>
      <c r="BD11" s="30">
        <v>30586.25</v>
      </c>
      <c r="BE11" s="29">
        <v>3</v>
      </c>
      <c r="BF11" s="30">
        <v>28636.28</v>
      </c>
      <c r="BG11" s="29">
        <v>6</v>
      </c>
      <c r="BH11" s="30">
        <v>185948.35</v>
      </c>
      <c r="BI11" s="27">
        <f t="shared" si="0"/>
        <v>16179</v>
      </c>
      <c r="BJ11" s="28">
        <f t="shared" si="1"/>
        <v>526260912.13179857</v>
      </c>
    </row>
    <row r="12" spans="1:167" ht="19.5" customHeight="1" x14ac:dyDescent="0.25">
      <c r="A12" s="25">
        <v>4</v>
      </c>
      <c r="B12" s="26" t="s">
        <v>38</v>
      </c>
      <c r="C12" s="27">
        <v>0</v>
      </c>
      <c r="D12" s="28">
        <v>0</v>
      </c>
      <c r="E12" s="27">
        <v>0</v>
      </c>
      <c r="F12" s="28">
        <v>0</v>
      </c>
      <c r="G12" s="27">
        <v>0</v>
      </c>
      <c r="H12" s="28">
        <v>0</v>
      </c>
      <c r="I12" s="27">
        <v>0</v>
      </c>
      <c r="J12" s="28">
        <v>0</v>
      </c>
      <c r="K12" s="27">
        <v>0</v>
      </c>
      <c r="L12" s="28">
        <v>0</v>
      </c>
      <c r="M12" s="27">
        <v>0</v>
      </c>
      <c r="N12" s="28">
        <v>0</v>
      </c>
      <c r="O12" s="27">
        <v>0</v>
      </c>
      <c r="P12" s="28">
        <v>0</v>
      </c>
      <c r="Q12" s="27">
        <v>0</v>
      </c>
      <c r="R12" s="28">
        <v>0</v>
      </c>
      <c r="S12" s="27">
        <v>0</v>
      </c>
      <c r="T12" s="28">
        <v>0</v>
      </c>
      <c r="U12" s="27">
        <v>0</v>
      </c>
      <c r="V12" s="28">
        <v>0</v>
      </c>
      <c r="W12" s="27">
        <v>0</v>
      </c>
      <c r="X12" s="28">
        <v>0</v>
      </c>
      <c r="Y12" s="27">
        <v>0</v>
      </c>
      <c r="Z12" s="28">
        <v>0</v>
      </c>
      <c r="AA12" s="27">
        <v>0</v>
      </c>
      <c r="AB12" s="28">
        <v>0</v>
      </c>
      <c r="AC12" s="27">
        <v>0</v>
      </c>
      <c r="AD12" s="28">
        <v>0</v>
      </c>
      <c r="AE12" s="27">
        <v>0</v>
      </c>
      <c r="AF12" s="28">
        <v>0</v>
      </c>
      <c r="AG12" s="27">
        <v>0</v>
      </c>
      <c r="AH12" s="28">
        <v>0</v>
      </c>
      <c r="AI12" s="27">
        <v>0</v>
      </c>
      <c r="AJ12" s="28">
        <v>0</v>
      </c>
      <c r="AK12" s="27">
        <v>0</v>
      </c>
      <c r="AL12" s="28">
        <v>0</v>
      </c>
      <c r="AM12" s="27">
        <v>0</v>
      </c>
      <c r="AN12" s="28">
        <v>0</v>
      </c>
      <c r="AO12" s="27">
        <v>398</v>
      </c>
      <c r="AP12" s="28">
        <v>16913462.550000001</v>
      </c>
      <c r="AQ12" s="27">
        <v>0</v>
      </c>
      <c r="AR12" s="28">
        <v>0</v>
      </c>
      <c r="AS12" s="27">
        <v>0</v>
      </c>
      <c r="AT12" s="28">
        <v>0</v>
      </c>
      <c r="AU12" s="27">
        <v>0</v>
      </c>
      <c r="AV12" s="28">
        <v>0</v>
      </c>
      <c r="AW12" s="27">
        <v>0</v>
      </c>
      <c r="AX12" s="28">
        <v>0</v>
      </c>
      <c r="AY12" s="27">
        <v>0</v>
      </c>
      <c r="AZ12" s="28">
        <v>0</v>
      </c>
      <c r="BA12" s="27">
        <v>0</v>
      </c>
      <c r="BB12" s="28">
        <v>0</v>
      </c>
      <c r="BC12" s="27">
        <v>0</v>
      </c>
      <c r="BD12" s="28">
        <v>0</v>
      </c>
      <c r="BE12" s="27">
        <v>0</v>
      </c>
      <c r="BF12" s="28">
        <v>0</v>
      </c>
      <c r="BG12" s="27">
        <v>0</v>
      </c>
      <c r="BH12" s="28">
        <v>0</v>
      </c>
      <c r="BI12" s="27">
        <f t="shared" si="0"/>
        <v>398</v>
      </c>
      <c r="BJ12" s="28">
        <f t="shared" si="1"/>
        <v>16913462.550000001</v>
      </c>
    </row>
    <row r="13" spans="1:167" s="17" customFormat="1" x14ac:dyDescent="0.25">
      <c r="A13" s="25">
        <v>11</v>
      </c>
      <c r="B13" s="26" t="s">
        <v>39</v>
      </c>
      <c r="C13" s="27">
        <v>0</v>
      </c>
      <c r="D13" s="28">
        <v>0</v>
      </c>
      <c r="E13" s="27">
        <v>0</v>
      </c>
      <c r="F13" s="28">
        <v>0</v>
      </c>
      <c r="G13" s="27">
        <v>0</v>
      </c>
      <c r="H13" s="28">
        <v>0</v>
      </c>
      <c r="I13" s="27">
        <v>0</v>
      </c>
      <c r="J13" s="28">
        <v>0</v>
      </c>
      <c r="K13" s="27">
        <v>0</v>
      </c>
      <c r="L13" s="28">
        <v>0</v>
      </c>
      <c r="M13" s="27">
        <v>0</v>
      </c>
      <c r="N13" s="28">
        <v>0</v>
      </c>
      <c r="O13" s="27">
        <v>94</v>
      </c>
      <c r="P13" s="30">
        <v>2250636.5266927462</v>
      </c>
      <c r="Q13" s="27">
        <v>0</v>
      </c>
      <c r="R13" s="28">
        <v>0</v>
      </c>
      <c r="S13" s="27">
        <v>0</v>
      </c>
      <c r="T13" s="28">
        <v>0</v>
      </c>
      <c r="U13" s="27">
        <v>0</v>
      </c>
      <c r="V13" s="28">
        <v>0</v>
      </c>
      <c r="W13" s="27">
        <v>0</v>
      </c>
      <c r="X13" s="28">
        <v>0</v>
      </c>
      <c r="Y13" s="27">
        <v>971</v>
      </c>
      <c r="Z13" s="30">
        <v>35591730.479999997</v>
      </c>
      <c r="AA13" s="27">
        <v>405</v>
      </c>
      <c r="AB13" s="28">
        <v>12254895.5</v>
      </c>
      <c r="AC13" s="27">
        <v>581</v>
      </c>
      <c r="AD13" s="28">
        <v>14812253.76</v>
      </c>
      <c r="AE13" s="27">
        <v>340</v>
      </c>
      <c r="AF13" s="28">
        <v>8433417.3800000008</v>
      </c>
      <c r="AG13" s="27">
        <v>0</v>
      </c>
      <c r="AH13" s="28">
        <v>0</v>
      </c>
      <c r="AI13" s="27">
        <v>27</v>
      </c>
      <c r="AJ13" s="28">
        <v>774973.16</v>
      </c>
      <c r="AK13" s="27">
        <v>0</v>
      </c>
      <c r="AL13" s="28">
        <v>0</v>
      </c>
      <c r="AM13" s="27">
        <v>0</v>
      </c>
      <c r="AN13" s="28">
        <v>0</v>
      </c>
      <c r="AO13" s="27">
        <v>0</v>
      </c>
      <c r="AP13" s="28">
        <v>0</v>
      </c>
      <c r="AQ13" s="27">
        <v>0</v>
      </c>
      <c r="AR13" s="28">
        <v>0</v>
      </c>
      <c r="AS13" s="27">
        <v>0</v>
      </c>
      <c r="AT13" s="28">
        <v>0</v>
      </c>
      <c r="AU13" s="27">
        <v>0</v>
      </c>
      <c r="AV13" s="28">
        <v>0</v>
      </c>
      <c r="AW13" s="27">
        <v>0</v>
      </c>
      <c r="AX13" s="28">
        <v>0</v>
      </c>
      <c r="AY13" s="27">
        <v>0</v>
      </c>
      <c r="AZ13" s="28">
        <v>0</v>
      </c>
      <c r="BA13" s="27">
        <v>0</v>
      </c>
      <c r="BB13" s="28">
        <v>0</v>
      </c>
      <c r="BC13" s="27">
        <v>0</v>
      </c>
      <c r="BD13" s="28">
        <v>0</v>
      </c>
      <c r="BE13" s="27">
        <v>0</v>
      </c>
      <c r="BF13" s="28">
        <v>0</v>
      </c>
      <c r="BG13" s="27">
        <v>0</v>
      </c>
      <c r="BH13" s="28">
        <v>0</v>
      </c>
      <c r="BI13" s="27">
        <f t="shared" si="0"/>
        <v>2418</v>
      </c>
      <c r="BJ13" s="28">
        <f t="shared" si="1"/>
        <v>74117906.806692734</v>
      </c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</row>
    <row r="14" spans="1:167" s="17" customFormat="1" x14ac:dyDescent="0.25">
      <c r="A14" s="25">
        <v>12</v>
      </c>
      <c r="B14" s="26" t="s">
        <v>40</v>
      </c>
      <c r="C14" s="27">
        <v>0</v>
      </c>
      <c r="D14" s="28">
        <v>0</v>
      </c>
      <c r="E14" s="27">
        <v>0</v>
      </c>
      <c r="F14" s="28">
        <v>0</v>
      </c>
      <c r="G14" s="27">
        <v>0</v>
      </c>
      <c r="H14" s="28">
        <v>0</v>
      </c>
      <c r="I14" s="27">
        <v>0</v>
      </c>
      <c r="J14" s="28">
        <v>0</v>
      </c>
      <c r="K14" s="27">
        <v>0</v>
      </c>
      <c r="L14" s="28">
        <v>0</v>
      </c>
      <c r="M14" s="27">
        <v>0</v>
      </c>
      <c r="N14" s="28">
        <v>0</v>
      </c>
      <c r="O14" s="27">
        <v>0</v>
      </c>
      <c r="P14" s="28">
        <v>0</v>
      </c>
      <c r="Q14" s="27">
        <v>0</v>
      </c>
      <c r="R14" s="28">
        <v>0</v>
      </c>
      <c r="S14" s="27">
        <v>0</v>
      </c>
      <c r="T14" s="28">
        <v>0</v>
      </c>
      <c r="U14" s="27">
        <v>0</v>
      </c>
      <c r="V14" s="28">
        <v>0</v>
      </c>
      <c r="W14" s="27">
        <v>0</v>
      </c>
      <c r="X14" s="28">
        <v>0</v>
      </c>
      <c r="Y14" s="27">
        <v>0</v>
      </c>
      <c r="Z14" s="28">
        <v>0</v>
      </c>
      <c r="AA14" s="27">
        <v>0</v>
      </c>
      <c r="AB14" s="28">
        <v>0</v>
      </c>
      <c r="AC14" s="27">
        <v>0</v>
      </c>
      <c r="AD14" s="28">
        <v>0</v>
      </c>
      <c r="AE14" s="27">
        <v>85</v>
      </c>
      <c r="AF14" s="28">
        <v>9256149.9299999997</v>
      </c>
      <c r="AG14" s="27">
        <v>0</v>
      </c>
      <c r="AH14" s="28">
        <v>0</v>
      </c>
      <c r="AI14" s="27">
        <v>0</v>
      </c>
      <c r="AJ14" s="28">
        <v>0</v>
      </c>
      <c r="AK14" s="27">
        <v>0</v>
      </c>
      <c r="AL14" s="28">
        <v>0</v>
      </c>
      <c r="AM14" s="27">
        <v>0</v>
      </c>
      <c r="AN14" s="28">
        <v>0</v>
      </c>
      <c r="AO14" s="27">
        <v>0</v>
      </c>
      <c r="AP14" s="28">
        <v>0</v>
      </c>
      <c r="AQ14" s="27">
        <v>0</v>
      </c>
      <c r="AR14" s="28">
        <v>0</v>
      </c>
      <c r="AS14" s="27">
        <v>5157</v>
      </c>
      <c r="AT14" s="28">
        <v>299744219.39999998</v>
      </c>
      <c r="AU14" s="27">
        <v>0</v>
      </c>
      <c r="AV14" s="28">
        <v>0</v>
      </c>
      <c r="AW14" s="27">
        <v>0</v>
      </c>
      <c r="AX14" s="28">
        <v>0</v>
      </c>
      <c r="AY14" s="27">
        <v>0</v>
      </c>
      <c r="AZ14" s="28">
        <v>0</v>
      </c>
      <c r="BA14" s="27">
        <v>0</v>
      </c>
      <c r="BB14" s="28">
        <v>0</v>
      </c>
      <c r="BC14" s="27">
        <v>0</v>
      </c>
      <c r="BD14" s="28">
        <v>0</v>
      </c>
      <c r="BE14" s="27">
        <v>0</v>
      </c>
      <c r="BF14" s="28">
        <v>0</v>
      </c>
      <c r="BG14" s="27">
        <v>0</v>
      </c>
      <c r="BH14" s="28">
        <v>0</v>
      </c>
      <c r="BI14" s="27">
        <f t="shared" si="0"/>
        <v>5242</v>
      </c>
      <c r="BJ14" s="28">
        <f t="shared" si="1"/>
        <v>309000369.32999998</v>
      </c>
    </row>
    <row r="15" spans="1:167" s="17" customFormat="1" x14ac:dyDescent="0.25">
      <c r="A15" s="25">
        <v>16</v>
      </c>
      <c r="B15" s="26" t="s">
        <v>41</v>
      </c>
      <c r="C15" s="27">
        <v>0</v>
      </c>
      <c r="D15" s="28">
        <v>0</v>
      </c>
      <c r="E15" s="27">
        <v>0</v>
      </c>
      <c r="F15" s="28">
        <v>0</v>
      </c>
      <c r="G15" s="27">
        <v>0</v>
      </c>
      <c r="H15" s="28">
        <v>0</v>
      </c>
      <c r="I15" s="27">
        <v>0</v>
      </c>
      <c r="J15" s="28">
        <v>0</v>
      </c>
      <c r="K15" s="27">
        <v>0</v>
      </c>
      <c r="L15" s="28">
        <v>0</v>
      </c>
      <c r="M15" s="27">
        <v>0</v>
      </c>
      <c r="N15" s="28">
        <v>0</v>
      </c>
      <c r="O15" s="27">
        <v>0</v>
      </c>
      <c r="P15" s="28">
        <v>0</v>
      </c>
      <c r="Q15" s="27">
        <v>0</v>
      </c>
      <c r="R15" s="28">
        <v>0</v>
      </c>
      <c r="S15" s="27">
        <v>0</v>
      </c>
      <c r="T15" s="28">
        <v>0</v>
      </c>
      <c r="U15" s="27">
        <v>0</v>
      </c>
      <c r="V15" s="28">
        <v>0</v>
      </c>
      <c r="W15" s="27">
        <v>0</v>
      </c>
      <c r="X15" s="28">
        <v>0</v>
      </c>
      <c r="Y15" s="27">
        <v>0</v>
      </c>
      <c r="Z15" s="28">
        <v>0</v>
      </c>
      <c r="AA15" s="27">
        <v>0</v>
      </c>
      <c r="AB15" s="28">
        <v>0</v>
      </c>
      <c r="AC15" s="27">
        <v>0</v>
      </c>
      <c r="AD15" s="28">
        <v>0</v>
      </c>
      <c r="AE15" s="27">
        <v>0</v>
      </c>
      <c r="AF15" s="28">
        <v>0</v>
      </c>
      <c r="AG15" s="27">
        <v>0</v>
      </c>
      <c r="AH15" s="28">
        <v>0</v>
      </c>
      <c r="AI15" s="27">
        <v>0</v>
      </c>
      <c r="AJ15" s="28">
        <v>0</v>
      </c>
      <c r="AK15" s="27">
        <v>0</v>
      </c>
      <c r="AL15" s="28">
        <v>0</v>
      </c>
      <c r="AM15" s="27">
        <v>0</v>
      </c>
      <c r="AN15" s="28">
        <v>0</v>
      </c>
      <c r="AO15" s="27">
        <v>703</v>
      </c>
      <c r="AP15" s="28">
        <v>32682544.98</v>
      </c>
      <c r="AQ15" s="27">
        <v>0</v>
      </c>
      <c r="AR15" s="28">
        <v>0</v>
      </c>
      <c r="AS15" s="27">
        <v>0</v>
      </c>
      <c r="AT15" s="28">
        <v>0</v>
      </c>
      <c r="AU15" s="27">
        <v>897</v>
      </c>
      <c r="AV15" s="28">
        <v>34611916.140000001</v>
      </c>
      <c r="AW15" s="27">
        <v>0</v>
      </c>
      <c r="AX15" s="28">
        <v>0</v>
      </c>
      <c r="AY15" s="27">
        <v>0</v>
      </c>
      <c r="AZ15" s="28">
        <v>0</v>
      </c>
      <c r="BA15" s="27">
        <v>0</v>
      </c>
      <c r="BB15" s="28">
        <v>0</v>
      </c>
      <c r="BC15" s="27">
        <v>0</v>
      </c>
      <c r="BD15" s="28">
        <v>0</v>
      </c>
      <c r="BE15" s="27">
        <v>0</v>
      </c>
      <c r="BF15" s="28">
        <v>0</v>
      </c>
      <c r="BG15" s="27">
        <v>0</v>
      </c>
      <c r="BH15" s="28">
        <v>0</v>
      </c>
      <c r="BI15" s="27">
        <f t="shared" si="0"/>
        <v>1600</v>
      </c>
      <c r="BJ15" s="28">
        <f t="shared" si="1"/>
        <v>67294461.120000005</v>
      </c>
    </row>
    <row r="16" spans="1:167" s="17" customFormat="1" x14ac:dyDescent="0.25">
      <c r="A16" s="25">
        <v>17</v>
      </c>
      <c r="B16" s="26" t="s">
        <v>42</v>
      </c>
      <c r="C16" s="27">
        <v>0</v>
      </c>
      <c r="D16" s="28">
        <v>0</v>
      </c>
      <c r="E16" s="27">
        <v>0</v>
      </c>
      <c r="F16" s="28">
        <v>0</v>
      </c>
      <c r="G16" s="27">
        <v>0</v>
      </c>
      <c r="H16" s="28">
        <v>0</v>
      </c>
      <c r="I16" s="27">
        <v>0</v>
      </c>
      <c r="J16" s="28">
        <v>0</v>
      </c>
      <c r="K16" s="27">
        <v>0</v>
      </c>
      <c r="L16" s="28">
        <v>0</v>
      </c>
      <c r="M16" s="27">
        <v>0</v>
      </c>
      <c r="N16" s="28">
        <v>0</v>
      </c>
      <c r="O16" s="27">
        <v>0</v>
      </c>
      <c r="P16" s="28">
        <v>0</v>
      </c>
      <c r="Q16" s="27">
        <v>0</v>
      </c>
      <c r="R16" s="28">
        <v>0</v>
      </c>
      <c r="S16" s="27">
        <v>0</v>
      </c>
      <c r="T16" s="28">
        <v>0</v>
      </c>
      <c r="U16" s="27">
        <v>0</v>
      </c>
      <c r="V16" s="28">
        <v>0</v>
      </c>
      <c r="W16" s="27">
        <v>0</v>
      </c>
      <c r="X16" s="28">
        <v>0</v>
      </c>
      <c r="Y16" s="27">
        <v>0</v>
      </c>
      <c r="Z16" s="28">
        <v>0</v>
      </c>
      <c r="AA16" s="27">
        <v>0</v>
      </c>
      <c r="AB16" s="28">
        <v>0</v>
      </c>
      <c r="AC16" s="27">
        <v>0</v>
      </c>
      <c r="AD16" s="28">
        <v>0</v>
      </c>
      <c r="AE16" s="27">
        <v>210</v>
      </c>
      <c r="AF16" s="28">
        <v>8829562.9900000002</v>
      </c>
      <c r="AG16" s="27">
        <v>0</v>
      </c>
      <c r="AH16" s="28">
        <v>0</v>
      </c>
      <c r="AI16" s="27">
        <v>0</v>
      </c>
      <c r="AJ16" s="28">
        <v>0</v>
      </c>
      <c r="AK16" s="27">
        <v>0</v>
      </c>
      <c r="AL16" s="28">
        <v>0</v>
      </c>
      <c r="AM16" s="27">
        <v>0</v>
      </c>
      <c r="AN16" s="28">
        <v>0</v>
      </c>
      <c r="AO16" s="27">
        <v>0</v>
      </c>
      <c r="AP16" s="28">
        <v>0</v>
      </c>
      <c r="AQ16" s="27">
        <v>0</v>
      </c>
      <c r="AR16" s="28">
        <v>0</v>
      </c>
      <c r="AS16" s="27">
        <v>0</v>
      </c>
      <c r="AT16" s="28">
        <v>0</v>
      </c>
      <c r="AU16" s="27">
        <v>0</v>
      </c>
      <c r="AV16" s="28">
        <v>0</v>
      </c>
      <c r="AW16" s="27">
        <v>0</v>
      </c>
      <c r="AX16" s="28">
        <v>0</v>
      </c>
      <c r="AY16" s="27">
        <v>0</v>
      </c>
      <c r="AZ16" s="28">
        <v>0</v>
      </c>
      <c r="BA16" s="27">
        <v>0</v>
      </c>
      <c r="BB16" s="28">
        <v>0</v>
      </c>
      <c r="BC16" s="27">
        <v>0</v>
      </c>
      <c r="BD16" s="28">
        <v>0</v>
      </c>
      <c r="BE16" s="27">
        <v>0</v>
      </c>
      <c r="BF16" s="28">
        <v>0</v>
      </c>
      <c r="BG16" s="27">
        <v>0</v>
      </c>
      <c r="BH16" s="28">
        <v>0</v>
      </c>
      <c r="BI16" s="27">
        <f t="shared" si="0"/>
        <v>210</v>
      </c>
      <c r="BJ16" s="28">
        <f t="shared" si="1"/>
        <v>8829562.9900000002</v>
      </c>
    </row>
    <row r="17" spans="1:62" s="17" customFormat="1" x14ac:dyDescent="0.25">
      <c r="A17" s="25">
        <v>18</v>
      </c>
      <c r="B17" s="26" t="s">
        <v>43</v>
      </c>
      <c r="C17" s="27">
        <v>0</v>
      </c>
      <c r="D17" s="28">
        <v>0</v>
      </c>
      <c r="E17" s="27">
        <v>0</v>
      </c>
      <c r="F17" s="28">
        <v>0</v>
      </c>
      <c r="G17" s="27">
        <v>0</v>
      </c>
      <c r="H17" s="28">
        <v>0</v>
      </c>
      <c r="I17" s="27">
        <v>0</v>
      </c>
      <c r="J17" s="28">
        <v>0</v>
      </c>
      <c r="K17" s="27">
        <v>0</v>
      </c>
      <c r="L17" s="28">
        <v>0</v>
      </c>
      <c r="M17" s="27">
        <v>0</v>
      </c>
      <c r="N17" s="28">
        <v>0</v>
      </c>
      <c r="O17" s="27">
        <v>0</v>
      </c>
      <c r="P17" s="28">
        <v>0</v>
      </c>
      <c r="Q17" s="27">
        <v>0</v>
      </c>
      <c r="R17" s="28">
        <v>0</v>
      </c>
      <c r="S17" s="27">
        <v>0</v>
      </c>
      <c r="T17" s="28">
        <v>0</v>
      </c>
      <c r="U17" s="27">
        <v>0</v>
      </c>
      <c r="V17" s="28">
        <v>0</v>
      </c>
      <c r="W17" s="27">
        <v>0</v>
      </c>
      <c r="X17" s="28">
        <v>0</v>
      </c>
      <c r="Y17" s="27">
        <v>0</v>
      </c>
      <c r="Z17" s="28">
        <v>0</v>
      </c>
      <c r="AA17" s="27">
        <v>0</v>
      </c>
      <c r="AB17" s="28">
        <v>0</v>
      </c>
      <c r="AC17" s="27">
        <v>0</v>
      </c>
      <c r="AD17" s="28">
        <v>0</v>
      </c>
      <c r="AE17" s="27">
        <v>168</v>
      </c>
      <c r="AF17" s="28">
        <v>20212802.559999999</v>
      </c>
      <c r="AG17" s="27">
        <v>0</v>
      </c>
      <c r="AH17" s="28">
        <v>0</v>
      </c>
      <c r="AI17" s="27">
        <v>0</v>
      </c>
      <c r="AJ17" s="28">
        <v>0</v>
      </c>
      <c r="AK17" s="27">
        <v>0</v>
      </c>
      <c r="AL17" s="28">
        <v>0</v>
      </c>
      <c r="AM17" s="27">
        <v>0</v>
      </c>
      <c r="AN17" s="28">
        <v>0</v>
      </c>
      <c r="AO17" s="27">
        <v>0</v>
      </c>
      <c r="AP17" s="28">
        <v>0</v>
      </c>
      <c r="AQ17" s="27">
        <v>0</v>
      </c>
      <c r="AR17" s="28">
        <v>0</v>
      </c>
      <c r="AS17" s="27">
        <v>0</v>
      </c>
      <c r="AT17" s="28">
        <v>0</v>
      </c>
      <c r="AU17" s="27">
        <v>0</v>
      </c>
      <c r="AV17" s="28">
        <v>0</v>
      </c>
      <c r="AW17" s="27">
        <v>0</v>
      </c>
      <c r="AX17" s="28">
        <v>0</v>
      </c>
      <c r="AY17" s="27">
        <v>0</v>
      </c>
      <c r="AZ17" s="28">
        <v>0</v>
      </c>
      <c r="BA17" s="27">
        <v>0</v>
      </c>
      <c r="BB17" s="28">
        <v>0</v>
      </c>
      <c r="BC17" s="27">
        <v>0</v>
      </c>
      <c r="BD17" s="28">
        <v>0</v>
      </c>
      <c r="BE17" s="27">
        <v>0</v>
      </c>
      <c r="BF17" s="28">
        <v>0</v>
      </c>
      <c r="BG17" s="27">
        <v>0</v>
      </c>
      <c r="BH17" s="28">
        <v>0</v>
      </c>
      <c r="BI17" s="27">
        <f t="shared" si="0"/>
        <v>168</v>
      </c>
      <c r="BJ17" s="28">
        <f t="shared" si="1"/>
        <v>20212802.559999999</v>
      </c>
    </row>
    <row r="18" spans="1:62" s="17" customFormat="1" x14ac:dyDescent="0.25">
      <c r="A18" s="25">
        <v>19</v>
      </c>
      <c r="B18" s="26" t="s">
        <v>44</v>
      </c>
      <c r="C18" s="27">
        <v>0</v>
      </c>
      <c r="D18" s="28">
        <v>0</v>
      </c>
      <c r="E18" s="27">
        <v>0</v>
      </c>
      <c r="F18" s="28">
        <v>0</v>
      </c>
      <c r="G18" s="27">
        <v>0</v>
      </c>
      <c r="H18" s="28">
        <v>0</v>
      </c>
      <c r="I18" s="27">
        <v>0</v>
      </c>
      <c r="J18" s="28">
        <v>0</v>
      </c>
      <c r="K18" s="27">
        <v>2</v>
      </c>
      <c r="L18" s="28">
        <v>57420.022111424674</v>
      </c>
      <c r="M18" s="27">
        <v>0</v>
      </c>
      <c r="N18" s="28">
        <v>0</v>
      </c>
      <c r="O18" s="27">
        <v>0</v>
      </c>
      <c r="P18" s="28">
        <v>0</v>
      </c>
      <c r="Q18" s="27">
        <v>0</v>
      </c>
      <c r="R18" s="28">
        <v>0</v>
      </c>
      <c r="S18" s="27">
        <v>0</v>
      </c>
      <c r="T18" s="28">
        <v>0</v>
      </c>
      <c r="U18" s="27">
        <v>0</v>
      </c>
      <c r="V18" s="28">
        <v>0</v>
      </c>
      <c r="W18" s="27">
        <v>0</v>
      </c>
      <c r="X18" s="28">
        <v>0</v>
      </c>
      <c r="Y18" s="27">
        <v>0</v>
      </c>
      <c r="Z18" s="28">
        <v>0</v>
      </c>
      <c r="AA18" s="27">
        <v>0</v>
      </c>
      <c r="AB18" s="28">
        <v>0</v>
      </c>
      <c r="AC18" s="27">
        <v>0</v>
      </c>
      <c r="AD18" s="28">
        <v>0</v>
      </c>
      <c r="AE18" s="27">
        <v>425</v>
      </c>
      <c r="AF18" s="28">
        <v>11594599.279999999</v>
      </c>
      <c r="AG18" s="27">
        <v>0</v>
      </c>
      <c r="AH18" s="28">
        <v>0</v>
      </c>
      <c r="AI18" s="27">
        <v>0</v>
      </c>
      <c r="AJ18" s="28">
        <v>0</v>
      </c>
      <c r="AK18" s="27">
        <v>0</v>
      </c>
      <c r="AL18" s="28">
        <v>0</v>
      </c>
      <c r="AM18" s="27">
        <v>0</v>
      </c>
      <c r="AN18" s="28">
        <v>0</v>
      </c>
      <c r="AO18" s="27">
        <v>0</v>
      </c>
      <c r="AP18" s="28">
        <v>0</v>
      </c>
      <c r="AQ18" s="27">
        <v>0</v>
      </c>
      <c r="AR18" s="28">
        <v>0</v>
      </c>
      <c r="AS18" s="27">
        <v>0</v>
      </c>
      <c r="AT18" s="28">
        <v>0</v>
      </c>
      <c r="AU18" s="27">
        <v>0</v>
      </c>
      <c r="AV18" s="28">
        <v>0</v>
      </c>
      <c r="AW18" s="27">
        <v>0</v>
      </c>
      <c r="AX18" s="28">
        <v>0</v>
      </c>
      <c r="AY18" s="27">
        <v>0</v>
      </c>
      <c r="AZ18" s="28">
        <v>0</v>
      </c>
      <c r="BA18" s="27">
        <v>0</v>
      </c>
      <c r="BB18" s="28">
        <v>0</v>
      </c>
      <c r="BC18" s="27">
        <v>0</v>
      </c>
      <c r="BD18" s="28">
        <v>0</v>
      </c>
      <c r="BE18" s="27">
        <v>1</v>
      </c>
      <c r="BF18" s="30">
        <v>20078.32</v>
      </c>
      <c r="BG18" s="27">
        <v>0</v>
      </c>
      <c r="BH18" s="28">
        <v>0</v>
      </c>
      <c r="BI18" s="27">
        <f t="shared" si="0"/>
        <v>428</v>
      </c>
      <c r="BJ18" s="28">
        <f t="shared" si="1"/>
        <v>11672097.622111425</v>
      </c>
    </row>
    <row r="19" spans="1:62" s="17" customFormat="1" x14ac:dyDescent="0.25">
      <c r="A19" s="25">
        <v>20</v>
      </c>
      <c r="B19" s="26" t="s">
        <v>45</v>
      </c>
      <c r="C19" s="27">
        <v>0</v>
      </c>
      <c r="D19" s="28">
        <v>0</v>
      </c>
      <c r="E19" s="27">
        <v>0</v>
      </c>
      <c r="F19" s="28">
        <v>0</v>
      </c>
      <c r="G19" s="27">
        <v>0</v>
      </c>
      <c r="H19" s="28">
        <v>0</v>
      </c>
      <c r="I19" s="27">
        <v>0</v>
      </c>
      <c r="J19" s="28">
        <v>0</v>
      </c>
      <c r="K19" s="27">
        <v>0</v>
      </c>
      <c r="L19" s="28">
        <v>0</v>
      </c>
      <c r="M19" s="27">
        <v>0</v>
      </c>
      <c r="N19" s="28">
        <v>0</v>
      </c>
      <c r="O19" s="27">
        <v>14</v>
      </c>
      <c r="P19" s="28">
        <v>407223.02686009777</v>
      </c>
      <c r="Q19" s="27">
        <v>0</v>
      </c>
      <c r="R19" s="28">
        <v>0</v>
      </c>
      <c r="S19" s="27">
        <v>0</v>
      </c>
      <c r="T19" s="28">
        <v>0</v>
      </c>
      <c r="U19" s="27">
        <v>0</v>
      </c>
      <c r="V19" s="28">
        <v>0</v>
      </c>
      <c r="W19" s="27">
        <v>0</v>
      </c>
      <c r="X19" s="28">
        <v>0</v>
      </c>
      <c r="Y19" s="27">
        <v>0</v>
      </c>
      <c r="Z19" s="28">
        <v>0</v>
      </c>
      <c r="AA19" s="27">
        <v>0</v>
      </c>
      <c r="AB19" s="28">
        <v>0</v>
      </c>
      <c r="AC19" s="27">
        <v>0</v>
      </c>
      <c r="AD19" s="28">
        <v>0</v>
      </c>
      <c r="AE19" s="27">
        <v>1216</v>
      </c>
      <c r="AF19" s="28">
        <v>32119064.18</v>
      </c>
      <c r="AG19" s="27">
        <v>0</v>
      </c>
      <c r="AH19" s="28">
        <v>0</v>
      </c>
      <c r="AI19" s="27">
        <v>0</v>
      </c>
      <c r="AJ19" s="28">
        <v>0</v>
      </c>
      <c r="AK19" s="27">
        <v>0</v>
      </c>
      <c r="AL19" s="28">
        <v>0</v>
      </c>
      <c r="AM19" s="27">
        <v>0</v>
      </c>
      <c r="AN19" s="28">
        <v>0</v>
      </c>
      <c r="AO19" s="27">
        <v>0</v>
      </c>
      <c r="AP19" s="28">
        <v>0</v>
      </c>
      <c r="AQ19" s="27">
        <v>0</v>
      </c>
      <c r="AR19" s="28">
        <v>0</v>
      </c>
      <c r="AS19" s="27">
        <v>0</v>
      </c>
      <c r="AT19" s="28">
        <v>0</v>
      </c>
      <c r="AU19" s="27">
        <v>0</v>
      </c>
      <c r="AV19" s="28">
        <v>0</v>
      </c>
      <c r="AW19" s="27">
        <v>0</v>
      </c>
      <c r="AX19" s="28">
        <v>0</v>
      </c>
      <c r="AY19" s="27">
        <v>0</v>
      </c>
      <c r="AZ19" s="28">
        <v>0</v>
      </c>
      <c r="BA19" s="27">
        <v>0</v>
      </c>
      <c r="BB19" s="28">
        <v>0</v>
      </c>
      <c r="BC19" s="27">
        <v>0</v>
      </c>
      <c r="BD19" s="28">
        <v>0</v>
      </c>
      <c r="BE19" s="27">
        <v>0</v>
      </c>
      <c r="BF19" s="28">
        <v>0</v>
      </c>
      <c r="BG19" s="27">
        <v>0</v>
      </c>
      <c r="BH19" s="28">
        <v>0</v>
      </c>
      <c r="BI19" s="27">
        <f t="shared" si="0"/>
        <v>1230</v>
      </c>
      <c r="BJ19" s="28">
        <f t="shared" si="1"/>
        <v>32526287.206860099</v>
      </c>
    </row>
    <row r="20" spans="1:62" s="17" customFormat="1" x14ac:dyDescent="0.25">
      <c r="A20" s="25">
        <v>21</v>
      </c>
      <c r="B20" s="26" t="s">
        <v>46</v>
      </c>
      <c r="C20" s="27">
        <v>0</v>
      </c>
      <c r="D20" s="28">
        <v>0</v>
      </c>
      <c r="E20" s="27">
        <v>0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0</v>
      </c>
      <c r="L20" s="28">
        <v>0</v>
      </c>
      <c r="M20" s="27">
        <v>0</v>
      </c>
      <c r="N20" s="28">
        <v>0</v>
      </c>
      <c r="O20" s="27">
        <v>0</v>
      </c>
      <c r="P20" s="28">
        <v>0</v>
      </c>
      <c r="Q20" s="27">
        <v>0</v>
      </c>
      <c r="R20" s="28">
        <v>0</v>
      </c>
      <c r="S20" s="27">
        <v>0</v>
      </c>
      <c r="T20" s="28">
        <v>0</v>
      </c>
      <c r="U20" s="27">
        <v>0</v>
      </c>
      <c r="V20" s="28">
        <v>0</v>
      </c>
      <c r="W20" s="27">
        <v>0</v>
      </c>
      <c r="X20" s="28">
        <v>0</v>
      </c>
      <c r="Y20" s="27">
        <v>0</v>
      </c>
      <c r="Z20" s="28">
        <v>0</v>
      </c>
      <c r="AA20" s="27">
        <v>0</v>
      </c>
      <c r="AB20" s="28">
        <v>0</v>
      </c>
      <c r="AC20" s="27">
        <v>0</v>
      </c>
      <c r="AD20" s="28">
        <v>0</v>
      </c>
      <c r="AE20" s="27">
        <v>512</v>
      </c>
      <c r="AF20" s="28">
        <v>34512969.149999999</v>
      </c>
      <c r="AG20" s="27">
        <v>0</v>
      </c>
      <c r="AH20" s="28">
        <v>0</v>
      </c>
      <c r="AI20" s="27">
        <v>0</v>
      </c>
      <c r="AJ20" s="28">
        <v>0</v>
      </c>
      <c r="AK20" s="27">
        <v>0</v>
      </c>
      <c r="AL20" s="28">
        <v>0</v>
      </c>
      <c r="AM20" s="27">
        <v>0</v>
      </c>
      <c r="AN20" s="28">
        <v>0</v>
      </c>
      <c r="AO20" s="27">
        <v>0</v>
      </c>
      <c r="AP20" s="28">
        <v>0</v>
      </c>
      <c r="AQ20" s="27">
        <v>0</v>
      </c>
      <c r="AR20" s="28">
        <v>0</v>
      </c>
      <c r="AS20" s="27">
        <v>0</v>
      </c>
      <c r="AT20" s="28">
        <v>0</v>
      </c>
      <c r="AU20" s="27">
        <v>0</v>
      </c>
      <c r="AV20" s="28">
        <v>0</v>
      </c>
      <c r="AW20" s="27">
        <v>0</v>
      </c>
      <c r="AX20" s="28">
        <v>0</v>
      </c>
      <c r="AY20" s="27">
        <v>0</v>
      </c>
      <c r="AZ20" s="28">
        <v>0</v>
      </c>
      <c r="BA20" s="27">
        <v>0</v>
      </c>
      <c r="BB20" s="28">
        <v>0</v>
      </c>
      <c r="BC20" s="27">
        <v>0</v>
      </c>
      <c r="BD20" s="28">
        <v>0</v>
      </c>
      <c r="BE20" s="27">
        <v>0</v>
      </c>
      <c r="BF20" s="28">
        <v>0</v>
      </c>
      <c r="BG20" s="27">
        <v>0</v>
      </c>
      <c r="BH20" s="28">
        <v>0</v>
      </c>
      <c r="BI20" s="27">
        <f t="shared" si="0"/>
        <v>512</v>
      </c>
      <c r="BJ20" s="28">
        <f t="shared" si="1"/>
        <v>34512969.149999999</v>
      </c>
    </row>
    <row r="21" spans="1:62" s="17" customFormat="1" x14ac:dyDescent="0.25">
      <c r="A21" s="25">
        <v>28</v>
      </c>
      <c r="B21" s="26" t="s">
        <v>47</v>
      </c>
      <c r="C21" s="29">
        <v>251</v>
      </c>
      <c r="D21" s="30">
        <v>5378994.8799999999</v>
      </c>
      <c r="E21" s="27">
        <v>0</v>
      </c>
      <c r="F21" s="28">
        <v>0</v>
      </c>
      <c r="G21" s="29">
        <v>113</v>
      </c>
      <c r="H21" s="30">
        <v>1470077.89</v>
      </c>
      <c r="I21" s="29">
        <v>144</v>
      </c>
      <c r="J21" s="30">
        <v>2483082.86</v>
      </c>
      <c r="K21" s="29">
        <v>247</v>
      </c>
      <c r="L21" s="28">
        <v>6624659.6886967802</v>
      </c>
      <c r="M21" s="29">
        <v>1050</v>
      </c>
      <c r="N21" s="30">
        <v>25250393.736538317</v>
      </c>
      <c r="O21" s="29">
        <v>700</v>
      </c>
      <c r="P21" s="30">
        <v>13867872.119169425</v>
      </c>
      <c r="Q21" s="27">
        <v>0</v>
      </c>
      <c r="R21" s="28">
        <v>0</v>
      </c>
      <c r="S21" s="27">
        <v>0</v>
      </c>
      <c r="T21" s="28">
        <v>0</v>
      </c>
      <c r="U21" s="27">
        <v>0</v>
      </c>
      <c r="V21" s="28">
        <v>0</v>
      </c>
      <c r="W21" s="27">
        <v>0</v>
      </c>
      <c r="X21" s="28">
        <v>0</v>
      </c>
      <c r="Y21" s="27">
        <v>0</v>
      </c>
      <c r="Z21" s="28">
        <v>0</v>
      </c>
      <c r="AA21" s="27">
        <v>0</v>
      </c>
      <c r="AB21" s="28">
        <v>0</v>
      </c>
      <c r="AC21" s="27">
        <v>0</v>
      </c>
      <c r="AD21" s="28">
        <v>0</v>
      </c>
      <c r="AE21" s="27">
        <v>0</v>
      </c>
      <c r="AF21" s="28">
        <v>0</v>
      </c>
      <c r="AG21" s="27">
        <v>0</v>
      </c>
      <c r="AH21" s="28">
        <v>0</v>
      </c>
      <c r="AI21" s="29">
        <v>6704</v>
      </c>
      <c r="AJ21" s="31">
        <v>206896340.59</v>
      </c>
      <c r="AK21" s="27">
        <v>0</v>
      </c>
      <c r="AL21" s="28">
        <v>0</v>
      </c>
      <c r="AM21" s="27">
        <v>0</v>
      </c>
      <c r="AN21" s="28">
        <v>0</v>
      </c>
      <c r="AO21" s="27">
        <v>0</v>
      </c>
      <c r="AP21" s="28">
        <v>0</v>
      </c>
      <c r="AQ21" s="27">
        <v>0</v>
      </c>
      <c r="AR21" s="28">
        <v>0</v>
      </c>
      <c r="AS21" s="27">
        <v>0</v>
      </c>
      <c r="AT21" s="28">
        <v>0</v>
      </c>
      <c r="AU21" s="27">
        <v>0</v>
      </c>
      <c r="AV21" s="28">
        <v>0</v>
      </c>
      <c r="AW21" s="27">
        <v>0</v>
      </c>
      <c r="AX21" s="28">
        <v>0</v>
      </c>
      <c r="AY21" s="27">
        <v>0</v>
      </c>
      <c r="AZ21" s="28">
        <v>0</v>
      </c>
      <c r="BA21" s="27">
        <v>0</v>
      </c>
      <c r="BB21" s="28">
        <v>0</v>
      </c>
      <c r="BC21" s="27">
        <v>0</v>
      </c>
      <c r="BD21" s="28">
        <v>0</v>
      </c>
      <c r="BE21" s="27">
        <v>0</v>
      </c>
      <c r="BF21" s="28">
        <v>0</v>
      </c>
      <c r="BG21" s="27">
        <v>0</v>
      </c>
      <c r="BH21" s="28">
        <v>0</v>
      </c>
      <c r="BI21" s="27">
        <f t="shared" si="0"/>
        <v>9209</v>
      </c>
      <c r="BJ21" s="28">
        <f t="shared" si="1"/>
        <v>261971421.76440454</v>
      </c>
    </row>
    <row r="22" spans="1:62" s="17" customFormat="1" x14ac:dyDescent="0.25">
      <c r="A22" s="25">
        <v>29</v>
      </c>
      <c r="B22" s="26" t="s">
        <v>48</v>
      </c>
      <c r="C22" s="27">
        <v>0</v>
      </c>
      <c r="D22" s="28">
        <v>0</v>
      </c>
      <c r="E22" s="27">
        <v>0</v>
      </c>
      <c r="F22" s="28">
        <v>0</v>
      </c>
      <c r="G22" s="27">
        <v>0</v>
      </c>
      <c r="H22" s="28">
        <v>0</v>
      </c>
      <c r="I22" s="27">
        <v>0</v>
      </c>
      <c r="J22" s="28">
        <v>0</v>
      </c>
      <c r="K22" s="27">
        <v>122</v>
      </c>
      <c r="L22" s="28">
        <v>5716990.4096116051</v>
      </c>
      <c r="M22" s="27">
        <v>0</v>
      </c>
      <c r="N22" s="28">
        <v>0</v>
      </c>
      <c r="O22" s="27">
        <v>67</v>
      </c>
      <c r="P22" s="28">
        <v>3343286.8994888458</v>
      </c>
      <c r="Q22" s="27">
        <v>0</v>
      </c>
      <c r="R22" s="28">
        <v>0</v>
      </c>
      <c r="S22" s="27">
        <v>0</v>
      </c>
      <c r="T22" s="28">
        <v>0</v>
      </c>
      <c r="U22" s="27">
        <v>0</v>
      </c>
      <c r="V22" s="28">
        <v>0</v>
      </c>
      <c r="W22" s="27">
        <v>0</v>
      </c>
      <c r="X22" s="28">
        <v>0</v>
      </c>
      <c r="Y22" s="27">
        <v>786</v>
      </c>
      <c r="Z22" s="30">
        <v>21753663.949999999</v>
      </c>
      <c r="AA22" s="27">
        <v>0</v>
      </c>
      <c r="AB22" s="28">
        <v>0</v>
      </c>
      <c r="AC22" s="27">
        <v>607</v>
      </c>
      <c r="AD22" s="28">
        <v>25252685.670000002</v>
      </c>
      <c r="AE22" s="27">
        <v>0</v>
      </c>
      <c r="AF22" s="28">
        <v>0</v>
      </c>
      <c r="AG22" s="27">
        <v>0</v>
      </c>
      <c r="AH22" s="28">
        <v>0</v>
      </c>
      <c r="AI22" s="27">
        <v>0</v>
      </c>
      <c r="AJ22" s="28">
        <v>0</v>
      </c>
      <c r="AK22" s="27">
        <v>0</v>
      </c>
      <c r="AL22" s="28">
        <v>0</v>
      </c>
      <c r="AM22" s="27">
        <v>0</v>
      </c>
      <c r="AN22" s="28">
        <v>0</v>
      </c>
      <c r="AO22" s="27">
        <v>0</v>
      </c>
      <c r="AP22" s="28">
        <v>0</v>
      </c>
      <c r="AQ22" s="27">
        <v>7822</v>
      </c>
      <c r="AR22" s="28">
        <v>182851991.24000001</v>
      </c>
      <c r="AS22" s="27">
        <v>0</v>
      </c>
      <c r="AT22" s="28">
        <v>0</v>
      </c>
      <c r="AU22" s="27">
        <v>0</v>
      </c>
      <c r="AV22" s="28">
        <v>0</v>
      </c>
      <c r="AW22" s="27">
        <v>0</v>
      </c>
      <c r="AX22" s="28">
        <v>0</v>
      </c>
      <c r="AY22" s="27">
        <v>0</v>
      </c>
      <c r="AZ22" s="28">
        <v>0</v>
      </c>
      <c r="BA22" s="27">
        <v>0</v>
      </c>
      <c r="BB22" s="28">
        <v>0</v>
      </c>
      <c r="BC22" s="27">
        <v>0</v>
      </c>
      <c r="BD22" s="28">
        <v>0</v>
      </c>
      <c r="BE22" s="27">
        <v>0</v>
      </c>
      <c r="BF22" s="28">
        <v>0</v>
      </c>
      <c r="BG22" s="27">
        <v>0</v>
      </c>
      <c r="BH22" s="28">
        <v>0</v>
      </c>
      <c r="BI22" s="27">
        <f t="shared" si="0"/>
        <v>9404</v>
      </c>
      <c r="BJ22" s="28">
        <f t="shared" si="1"/>
        <v>238918618.16910046</v>
      </c>
    </row>
    <row r="23" spans="1:62" s="17" customFormat="1" x14ac:dyDescent="0.25">
      <c r="A23" s="25">
        <v>30</v>
      </c>
      <c r="B23" s="26" t="s">
        <v>49</v>
      </c>
      <c r="C23" s="27">
        <v>0</v>
      </c>
      <c r="D23" s="28">
        <v>0</v>
      </c>
      <c r="E23" s="27">
        <v>0</v>
      </c>
      <c r="F23" s="28">
        <v>0</v>
      </c>
      <c r="G23" s="27">
        <v>0</v>
      </c>
      <c r="H23" s="28">
        <v>0</v>
      </c>
      <c r="I23" s="27">
        <v>0</v>
      </c>
      <c r="J23" s="28">
        <v>0</v>
      </c>
      <c r="K23" s="27">
        <v>0</v>
      </c>
      <c r="L23" s="28">
        <v>0</v>
      </c>
      <c r="M23" s="27">
        <v>0</v>
      </c>
      <c r="N23" s="28">
        <v>0</v>
      </c>
      <c r="O23" s="27">
        <v>24</v>
      </c>
      <c r="P23" s="28">
        <v>1185905.8283067653</v>
      </c>
      <c r="Q23" s="27">
        <v>81</v>
      </c>
      <c r="R23" s="30">
        <v>3070771.39</v>
      </c>
      <c r="S23" s="27">
        <v>0</v>
      </c>
      <c r="T23" s="28">
        <v>0</v>
      </c>
      <c r="U23" s="27">
        <v>0</v>
      </c>
      <c r="V23" s="28">
        <v>0</v>
      </c>
      <c r="W23" s="27">
        <v>0</v>
      </c>
      <c r="X23" s="28">
        <v>0</v>
      </c>
      <c r="Y23" s="27">
        <v>0</v>
      </c>
      <c r="Z23" s="28">
        <v>0</v>
      </c>
      <c r="AA23" s="27">
        <v>737</v>
      </c>
      <c r="AB23" s="30">
        <v>33692057.369999997</v>
      </c>
      <c r="AC23" s="27">
        <v>0</v>
      </c>
      <c r="AD23" s="28">
        <v>0</v>
      </c>
      <c r="AE23" s="27">
        <v>0</v>
      </c>
      <c r="AF23" s="28">
        <v>0</v>
      </c>
      <c r="AG23" s="27">
        <v>0</v>
      </c>
      <c r="AH23" s="28">
        <v>0</v>
      </c>
      <c r="AI23" s="27">
        <v>0</v>
      </c>
      <c r="AJ23" s="28">
        <v>0</v>
      </c>
      <c r="AK23" s="27">
        <v>0</v>
      </c>
      <c r="AL23" s="28">
        <v>0</v>
      </c>
      <c r="AM23" s="27">
        <v>0</v>
      </c>
      <c r="AN23" s="28">
        <v>0</v>
      </c>
      <c r="AO23" s="27">
        <v>0</v>
      </c>
      <c r="AP23" s="28">
        <v>0</v>
      </c>
      <c r="AQ23" s="27">
        <v>0</v>
      </c>
      <c r="AR23" s="28">
        <v>0</v>
      </c>
      <c r="AS23" s="27">
        <v>0</v>
      </c>
      <c r="AT23" s="28">
        <v>0</v>
      </c>
      <c r="AU23" s="27">
        <v>0</v>
      </c>
      <c r="AV23" s="28">
        <v>0</v>
      </c>
      <c r="AW23" s="27">
        <v>0</v>
      </c>
      <c r="AX23" s="28">
        <v>0</v>
      </c>
      <c r="AY23" s="27">
        <v>0</v>
      </c>
      <c r="AZ23" s="28">
        <v>0</v>
      </c>
      <c r="BA23" s="27">
        <v>0</v>
      </c>
      <c r="BB23" s="28">
        <v>0</v>
      </c>
      <c r="BC23" s="27">
        <v>1</v>
      </c>
      <c r="BD23" s="28">
        <v>43900</v>
      </c>
      <c r="BE23" s="27">
        <v>1</v>
      </c>
      <c r="BF23" s="28">
        <v>34119.82</v>
      </c>
      <c r="BG23" s="27">
        <v>0</v>
      </c>
      <c r="BH23" s="28">
        <v>0</v>
      </c>
      <c r="BI23" s="27">
        <f t="shared" si="0"/>
        <v>844</v>
      </c>
      <c r="BJ23" s="28">
        <f t="shared" si="1"/>
        <v>38026754.408306763</v>
      </c>
    </row>
    <row r="24" spans="1:62" s="17" customFormat="1" x14ac:dyDescent="0.25">
      <c r="A24" s="25">
        <v>53</v>
      </c>
      <c r="B24" s="26" t="s">
        <v>50</v>
      </c>
      <c r="C24" s="29">
        <v>164</v>
      </c>
      <c r="D24" s="30">
        <v>3556808.18</v>
      </c>
      <c r="E24" s="29">
        <v>176</v>
      </c>
      <c r="F24" s="30">
        <v>3420786.47</v>
      </c>
      <c r="G24" s="29">
        <v>75</v>
      </c>
      <c r="H24" s="30">
        <v>1430339.67</v>
      </c>
      <c r="I24" s="29">
        <v>13</v>
      </c>
      <c r="J24" s="30">
        <v>279158.08</v>
      </c>
      <c r="K24" s="29">
        <v>419</v>
      </c>
      <c r="L24" s="30">
        <v>16264433.957396707</v>
      </c>
      <c r="M24" s="29">
        <v>307</v>
      </c>
      <c r="N24" s="30">
        <v>7604840.9685737593</v>
      </c>
      <c r="O24" s="29">
        <v>550</v>
      </c>
      <c r="P24" s="30">
        <v>12869304.224715674</v>
      </c>
      <c r="Q24" s="29">
        <v>321</v>
      </c>
      <c r="R24" s="30">
        <v>7083468.8600000003</v>
      </c>
      <c r="S24" s="27">
        <v>0</v>
      </c>
      <c r="T24" s="28">
        <v>0</v>
      </c>
      <c r="U24" s="27">
        <v>0</v>
      </c>
      <c r="V24" s="28">
        <v>0</v>
      </c>
      <c r="W24" s="29">
        <v>330</v>
      </c>
      <c r="X24" s="30">
        <v>7546214.4800000004</v>
      </c>
      <c r="Y24" s="29">
        <v>2243</v>
      </c>
      <c r="Z24" s="30">
        <v>96510431.930000007</v>
      </c>
      <c r="AA24" s="27">
        <v>0</v>
      </c>
      <c r="AB24" s="28">
        <v>0</v>
      </c>
      <c r="AC24" s="29">
        <v>2107</v>
      </c>
      <c r="AD24" s="28">
        <v>89864278.060000002</v>
      </c>
      <c r="AE24" s="29">
        <v>1638</v>
      </c>
      <c r="AF24" s="28">
        <v>49475214.869999997</v>
      </c>
      <c r="AG24" s="27">
        <v>0</v>
      </c>
      <c r="AH24" s="28">
        <v>0</v>
      </c>
      <c r="AI24" s="27">
        <v>0</v>
      </c>
      <c r="AJ24" s="28">
        <v>0</v>
      </c>
      <c r="AK24" s="27">
        <v>0</v>
      </c>
      <c r="AL24" s="28">
        <v>0</v>
      </c>
      <c r="AM24" s="27">
        <v>0</v>
      </c>
      <c r="AN24" s="28">
        <v>0</v>
      </c>
      <c r="AO24" s="27">
        <v>0</v>
      </c>
      <c r="AP24" s="28">
        <v>0</v>
      </c>
      <c r="AQ24" s="27">
        <v>0</v>
      </c>
      <c r="AR24" s="28">
        <v>0</v>
      </c>
      <c r="AS24" s="27">
        <v>0</v>
      </c>
      <c r="AT24" s="28">
        <v>0</v>
      </c>
      <c r="AU24" s="27">
        <v>0</v>
      </c>
      <c r="AV24" s="28">
        <v>0</v>
      </c>
      <c r="AW24" s="27">
        <v>0</v>
      </c>
      <c r="AX24" s="28">
        <v>0</v>
      </c>
      <c r="AY24" s="27">
        <v>0</v>
      </c>
      <c r="AZ24" s="28">
        <v>0</v>
      </c>
      <c r="BA24" s="27">
        <v>0</v>
      </c>
      <c r="BB24" s="28">
        <v>0</v>
      </c>
      <c r="BC24" s="27">
        <v>0</v>
      </c>
      <c r="BD24" s="28">
        <v>0</v>
      </c>
      <c r="BE24" s="27">
        <v>0</v>
      </c>
      <c r="BF24" s="28">
        <v>0</v>
      </c>
      <c r="BG24" s="27">
        <v>0</v>
      </c>
      <c r="BH24" s="28">
        <v>0</v>
      </c>
      <c r="BI24" s="27">
        <f t="shared" si="0"/>
        <v>8343</v>
      </c>
      <c r="BJ24" s="28">
        <f t="shared" si="1"/>
        <v>295905279.75068617</v>
      </c>
    </row>
    <row r="25" spans="1:62" s="17" customFormat="1" x14ac:dyDescent="0.25">
      <c r="A25" s="25">
        <v>54</v>
      </c>
      <c r="B25" s="26" t="s">
        <v>51</v>
      </c>
      <c r="C25" s="27">
        <v>0</v>
      </c>
      <c r="D25" s="28">
        <v>0</v>
      </c>
      <c r="E25" s="27">
        <v>0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0</v>
      </c>
      <c r="L25" s="28">
        <v>0</v>
      </c>
      <c r="M25" s="27">
        <v>0</v>
      </c>
      <c r="N25" s="28">
        <v>0</v>
      </c>
      <c r="O25" s="27">
        <v>0</v>
      </c>
      <c r="P25" s="28">
        <v>0</v>
      </c>
      <c r="Q25" s="27">
        <v>0</v>
      </c>
      <c r="R25" s="28">
        <v>0</v>
      </c>
      <c r="S25" s="27">
        <v>0</v>
      </c>
      <c r="T25" s="28">
        <v>0</v>
      </c>
      <c r="U25" s="27">
        <v>0</v>
      </c>
      <c r="V25" s="28">
        <v>0</v>
      </c>
      <c r="W25" s="27">
        <v>0</v>
      </c>
      <c r="X25" s="28">
        <v>0</v>
      </c>
      <c r="Y25" s="27">
        <v>0</v>
      </c>
      <c r="Z25" s="28">
        <v>0</v>
      </c>
      <c r="AA25" s="27">
        <v>0</v>
      </c>
      <c r="AB25" s="28">
        <v>0</v>
      </c>
      <c r="AC25" s="27">
        <v>868</v>
      </c>
      <c r="AD25" s="28">
        <v>50578608.390000001</v>
      </c>
      <c r="AE25" s="27">
        <v>337</v>
      </c>
      <c r="AF25" s="28">
        <v>22316423.420000002</v>
      </c>
      <c r="AG25" s="27">
        <v>0</v>
      </c>
      <c r="AH25" s="28">
        <v>0</v>
      </c>
      <c r="AI25" s="27">
        <v>0</v>
      </c>
      <c r="AJ25" s="28">
        <v>0</v>
      </c>
      <c r="AK25" s="27">
        <v>0</v>
      </c>
      <c r="AL25" s="28">
        <v>0</v>
      </c>
      <c r="AM25" s="27">
        <v>0</v>
      </c>
      <c r="AN25" s="28">
        <v>0</v>
      </c>
      <c r="AO25" s="27">
        <v>0</v>
      </c>
      <c r="AP25" s="28">
        <v>0</v>
      </c>
      <c r="AQ25" s="27">
        <v>0</v>
      </c>
      <c r="AR25" s="28">
        <v>0</v>
      </c>
      <c r="AS25" s="27">
        <v>0</v>
      </c>
      <c r="AT25" s="28">
        <v>0</v>
      </c>
      <c r="AU25" s="27">
        <v>0</v>
      </c>
      <c r="AV25" s="28">
        <v>0</v>
      </c>
      <c r="AW25" s="27">
        <v>0</v>
      </c>
      <c r="AX25" s="28">
        <v>0</v>
      </c>
      <c r="AY25" s="27">
        <v>0</v>
      </c>
      <c r="AZ25" s="28">
        <v>0</v>
      </c>
      <c r="BA25" s="27">
        <v>0</v>
      </c>
      <c r="BB25" s="28">
        <v>0</v>
      </c>
      <c r="BC25" s="27">
        <v>0</v>
      </c>
      <c r="BD25" s="28">
        <v>0</v>
      </c>
      <c r="BE25" s="27">
        <v>0</v>
      </c>
      <c r="BF25" s="28">
        <v>0</v>
      </c>
      <c r="BG25" s="27">
        <v>0</v>
      </c>
      <c r="BH25" s="28">
        <v>0</v>
      </c>
      <c r="BI25" s="27">
        <f t="shared" si="0"/>
        <v>1205</v>
      </c>
      <c r="BJ25" s="28">
        <f t="shared" si="1"/>
        <v>72895031.810000002</v>
      </c>
    </row>
    <row r="26" spans="1:62" s="17" customFormat="1" x14ac:dyDescent="0.25">
      <c r="A26" s="25">
        <v>55</v>
      </c>
      <c r="B26" s="26" t="s">
        <v>52</v>
      </c>
      <c r="C26" s="27">
        <v>0</v>
      </c>
      <c r="D26" s="28">
        <v>0</v>
      </c>
      <c r="E26" s="27">
        <v>0</v>
      </c>
      <c r="F26" s="28">
        <v>0</v>
      </c>
      <c r="G26" s="27">
        <v>0</v>
      </c>
      <c r="H26" s="28">
        <v>0</v>
      </c>
      <c r="I26" s="27">
        <v>0</v>
      </c>
      <c r="J26" s="28">
        <v>0</v>
      </c>
      <c r="K26" s="27">
        <v>0</v>
      </c>
      <c r="L26" s="28">
        <v>0</v>
      </c>
      <c r="M26" s="27">
        <v>0</v>
      </c>
      <c r="N26" s="28">
        <v>0</v>
      </c>
      <c r="O26" s="27">
        <v>0</v>
      </c>
      <c r="P26" s="28">
        <v>0</v>
      </c>
      <c r="Q26" s="27">
        <v>0</v>
      </c>
      <c r="R26" s="28">
        <v>0</v>
      </c>
      <c r="S26" s="27">
        <v>0</v>
      </c>
      <c r="T26" s="28">
        <v>0</v>
      </c>
      <c r="U26" s="27">
        <v>0</v>
      </c>
      <c r="V26" s="28">
        <v>0</v>
      </c>
      <c r="W26" s="27">
        <v>0</v>
      </c>
      <c r="X26" s="28">
        <v>0</v>
      </c>
      <c r="Y26" s="27">
        <v>0</v>
      </c>
      <c r="Z26" s="28">
        <v>0</v>
      </c>
      <c r="AA26" s="27">
        <v>0</v>
      </c>
      <c r="AB26" s="28">
        <v>0</v>
      </c>
      <c r="AC26" s="27">
        <v>0</v>
      </c>
      <c r="AD26" s="28">
        <v>0</v>
      </c>
      <c r="AE26" s="27">
        <v>681</v>
      </c>
      <c r="AF26" s="28">
        <v>43805182.649999999</v>
      </c>
      <c r="AG26" s="27">
        <v>0</v>
      </c>
      <c r="AH26" s="28">
        <v>0</v>
      </c>
      <c r="AI26" s="27">
        <v>0</v>
      </c>
      <c r="AJ26" s="28">
        <v>0</v>
      </c>
      <c r="AK26" s="27">
        <v>293</v>
      </c>
      <c r="AL26" s="28">
        <v>32743875.219999999</v>
      </c>
      <c r="AM26" s="27">
        <v>0</v>
      </c>
      <c r="AN26" s="28">
        <v>0</v>
      </c>
      <c r="AO26" s="27">
        <v>0</v>
      </c>
      <c r="AP26" s="28">
        <v>0</v>
      </c>
      <c r="AQ26" s="27">
        <v>0</v>
      </c>
      <c r="AR26" s="28">
        <v>0</v>
      </c>
      <c r="AS26" s="27">
        <v>0</v>
      </c>
      <c r="AT26" s="28">
        <v>0</v>
      </c>
      <c r="AU26" s="27">
        <v>0</v>
      </c>
      <c r="AV26" s="28">
        <v>0</v>
      </c>
      <c r="AW26" s="27">
        <v>0</v>
      </c>
      <c r="AX26" s="28">
        <v>0</v>
      </c>
      <c r="AY26" s="27">
        <v>0</v>
      </c>
      <c r="AZ26" s="28">
        <v>0</v>
      </c>
      <c r="BA26" s="27">
        <v>0</v>
      </c>
      <c r="BB26" s="28">
        <v>0</v>
      </c>
      <c r="BC26" s="27">
        <v>0</v>
      </c>
      <c r="BD26" s="28">
        <v>0</v>
      </c>
      <c r="BE26" s="27">
        <v>0</v>
      </c>
      <c r="BF26" s="28">
        <v>0</v>
      </c>
      <c r="BG26" s="27">
        <v>0</v>
      </c>
      <c r="BH26" s="28">
        <v>0</v>
      </c>
      <c r="BI26" s="27">
        <f t="shared" si="0"/>
        <v>974</v>
      </c>
      <c r="BJ26" s="28">
        <f t="shared" si="1"/>
        <v>76549057.870000005</v>
      </c>
    </row>
    <row r="27" spans="1:62" s="17" customFormat="1" x14ac:dyDescent="0.25">
      <c r="A27" s="25">
        <v>4</v>
      </c>
      <c r="B27" s="26" t="s">
        <v>53</v>
      </c>
      <c r="C27" s="27">
        <v>0</v>
      </c>
      <c r="D27" s="28">
        <v>0</v>
      </c>
      <c r="E27" s="27">
        <v>0</v>
      </c>
      <c r="F27" s="28">
        <v>0</v>
      </c>
      <c r="G27" s="27">
        <v>0</v>
      </c>
      <c r="H27" s="28">
        <v>0</v>
      </c>
      <c r="I27" s="27">
        <v>0</v>
      </c>
      <c r="J27" s="28">
        <v>0</v>
      </c>
      <c r="K27" s="27">
        <v>0</v>
      </c>
      <c r="L27" s="28">
        <v>0</v>
      </c>
      <c r="M27" s="27">
        <v>0</v>
      </c>
      <c r="N27" s="28">
        <v>0</v>
      </c>
      <c r="O27" s="27">
        <v>42</v>
      </c>
      <c r="P27" s="28">
        <v>1683789.17</v>
      </c>
      <c r="Q27" s="27">
        <v>0</v>
      </c>
      <c r="R27" s="28">
        <v>0</v>
      </c>
      <c r="S27" s="27">
        <v>0</v>
      </c>
      <c r="T27" s="28">
        <v>0</v>
      </c>
      <c r="U27" s="27">
        <v>0</v>
      </c>
      <c r="V27" s="28">
        <v>0</v>
      </c>
      <c r="W27" s="27">
        <v>0</v>
      </c>
      <c r="X27" s="28">
        <v>0</v>
      </c>
      <c r="Y27" s="27">
        <v>750</v>
      </c>
      <c r="Z27" s="30">
        <v>27442377.030000001</v>
      </c>
      <c r="AA27" s="27">
        <v>0</v>
      </c>
      <c r="AB27" s="28">
        <v>0</v>
      </c>
      <c r="AC27" s="27">
        <v>634</v>
      </c>
      <c r="AD27" s="28">
        <v>16619435.74</v>
      </c>
      <c r="AE27" s="27">
        <v>831</v>
      </c>
      <c r="AF27" s="28">
        <v>32985149.93</v>
      </c>
      <c r="AG27" s="27">
        <v>0</v>
      </c>
      <c r="AH27" s="28">
        <v>0</v>
      </c>
      <c r="AI27" s="27">
        <v>0</v>
      </c>
      <c r="AJ27" s="28">
        <v>0</v>
      </c>
      <c r="AK27" s="27">
        <v>0</v>
      </c>
      <c r="AL27" s="28">
        <v>0</v>
      </c>
      <c r="AM27" s="27">
        <v>0</v>
      </c>
      <c r="AN27" s="28">
        <v>0</v>
      </c>
      <c r="AO27" s="27">
        <v>0</v>
      </c>
      <c r="AP27" s="28">
        <v>0</v>
      </c>
      <c r="AQ27" s="27">
        <v>0</v>
      </c>
      <c r="AR27" s="28">
        <v>0</v>
      </c>
      <c r="AS27" s="27">
        <v>0</v>
      </c>
      <c r="AT27" s="28">
        <v>0</v>
      </c>
      <c r="AU27" s="27">
        <v>0</v>
      </c>
      <c r="AV27" s="28">
        <v>0</v>
      </c>
      <c r="AW27" s="27">
        <v>0</v>
      </c>
      <c r="AX27" s="28">
        <v>0</v>
      </c>
      <c r="AY27" s="27">
        <v>0</v>
      </c>
      <c r="AZ27" s="28">
        <v>0</v>
      </c>
      <c r="BA27" s="27">
        <v>0</v>
      </c>
      <c r="BB27" s="28">
        <v>0</v>
      </c>
      <c r="BC27" s="27">
        <v>0</v>
      </c>
      <c r="BD27" s="28">
        <v>0</v>
      </c>
      <c r="BE27" s="27">
        <v>0</v>
      </c>
      <c r="BF27" s="28">
        <v>0</v>
      </c>
      <c r="BG27" s="27">
        <v>0</v>
      </c>
      <c r="BH27" s="28">
        <v>0</v>
      </c>
      <c r="BI27" s="27">
        <f t="shared" si="0"/>
        <v>2257</v>
      </c>
      <c r="BJ27" s="28">
        <f t="shared" si="1"/>
        <v>78730751.870000005</v>
      </c>
    </row>
    <row r="28" spans="1:62" s="17" customFormat="1" ht="18" customHeight="1" x14ac:dyDescent="0.25">
      <c r="A28" s="25">
        <v>60</v>
      </c>
      <c r="B28" s="26" t="s">
        <v>54</v>
      </c>
      <c r="C28" s="27">
        <v>0</v>
      </c>
      <c r="D28" s="28">
        <v>0</v>
      </c>
      <c r="E28" s="27">
        <v>0</v>
      </c>
      <c r="F28" s="28">
        <v>0</v>
      </c>
      <c r="G28" s="27">
        <v>0</v>
      </c>
      <c r="H28" s="28">
        <v>0</v>
      </c>
      <c r="I28" s="27">
        <v>0</v>
      </c>
      <c r="J28" s="28">
        <v>0</v>
      </c>
      <c r="K28" s="27">
        <v>0</v>
      </c>
      <c r="L28" s="28">
        <v>0</v>
      </c>
      <c r="M28" s="27">
        <v>0</v>
      </c>
      <c r="N28" s="28">
        <v>0</v>
      </c>
      <c r="O28" s="27">
        <v>0</v>
      </c>
      <c r="P28" s="28">
        <v>0</v>
      </c>
      <c r="Q28" s="27">
        <v>0</v>
      </c>
      <c r="R28" s="28">
        <v>0</v>
      </c>
      <c r="S28" s="27">
        <v>0</v>
      </c>
      <c r="T28" s="28">
        <v>0</v>
      </c>
      <c r="U28" s="27">
        <v>0</v>
      </c>
      <c r="V28" s="28">
        <v>0</v>
      </c>
      <c r="W28" s="27">
        <v>0</v>
      </c>
      <c r="X28" s="28">
        <v>0</v>
      </c>
      <c r="Y28" s="27">
        <v>43</v>
      </c>
      <c r="Z28" s="28">
        <v>1419566.96</v>
      </c>
      <c r="AA28" s="27">
        <v>17</v>
      </c>
      <c r="AB28" s="28">
        <v>1321915.1599999999</v>
      </c>
      <c r="AC28" s="27">
        <v>141</v>
      </c>
      <c r="AD28" s="28">
        <v>7065126.2699999996</v>
      </c>
      <c r="AE28" s="27">
        <v>0</v>
      </c>
      <c r="AF28" s="28">
        <v>0</v>
      </c>
      <c r="AG28" s="27">
        <v>0</v>
      </c>
      <c r="AH28" s="28">
        <v>0</v>
      </c>
      <c r="AI28" s="27">
        <v>0</v>
      </c>
      <c r="AJ28" s="28">
        <v>0</v>
      </c>
      <c r="AK28" s="27">
        <v>0</v>
      </c>
      <c r="AL28" s="28">
        <v>0</v>
      </c>
      <c r="AM28" s="27">
        <v>0</v>
      </c>
      <c r="AN28" s="28">
        <v>0</v>
      </c>
      <c r="AO28" s="27">
        <v>0</v>
      </c>
      <c r="AP28" s="28">
        <v>0</v>
      </c>
      <c r="AQ28" s="27">
        <v>0</v>
      </c>
      <c r="AR28" s="28">
        <v>0</v>
      </c>
      <c r="AS28" s="27">
        <v>5434</v>
      </c>
      <c r="AT28" s="28">
        <v>508846953.31999999</v>
      </c>
      <c r="AU28" s="27">
        <v>0</v>
      </c>
      <c r="AV28" s="28">
        <v>0</v>
      </c>
      <c r="AW28" s="27">
        <v>0</v>
      </c>
      <c r="AX28" s="28">
        <v>0</v>
      </c>
      <c r="AY28" s="27">
        <v>0</v>
      </c>
      <c r="AZ28" s="28">
        <v>0</v>
      </c>
      <c r="BA28" s="27">
        <v>0</v>
      </c>
      <c r="BB28" s="28">
        <v>0</v>
      </c>
      <c r="BC28" s="27">
        <v>0</v>
      </c>
      <c r="BD28" s="28">
        <v>0</v>
      </c>
      <c r="BE28" s="27">
        <v>0</v>
      </c>
      <c r="BF28" s="28">
        <v>0</v>
      </c>
      <c r="BG28" s="27">
        <v>0</v>
      </c>
      <c r="BH28" s="28">
        <v>0</v>
      </c>
      <c r="BI28" s="27">
        <f t="shared" si="0"/>
        <v>5635</v>
      </c>
      <c r="BJ28" s="28">
        <f t="shared" si="1"/>
        <v>518653561.70999998</v>
      </c>
    </row>
    <row r="29" spans="1:62" s="17" customFormat="1" x14ac:dyDescent="0.25">
      <c r="A29" s="25">
        <v>162</v>
      </c>
      <c r="B29" s="26" t="s">
        <v>55</v>
      </c>
      <c r="C29" s="27">
        <v>0</v>
      </c>
      <c r="D29" s="28">
        <v>0</v>
      </c>
      <c r="E29" s="27">
        <v>0</v>
      </c>
      <c r="F29" s="28">
        <v>0</v>
      </c>
      <c r="G29" s="27">
        <v>0</v>
      </c>
      <c r="H29" s="28">
        <v>0</v>
      </c>
      <c r="I29" s="27">
        <v>0</v>
      </c>
      <c r="J29" s="28">
        <v>0</v>
      </c>
      <c r="K29" s="27">
        <v>0</v>
      </c>
      <c r="L29" s="28">
        <v>0</v>
      </c>
      <c r="M29" s="27">
        <v>33</v>
      </c>
      <c r="N29" s="28">
        <v>854648.46859340172</v>
      </c>
      <c r="O29" s="27">
        <v>0</v>
      </c>
      <c r="P29" s="28">
        <v>0</v>
      </c>
      <c r="Q29" s="27">
        <v>0</v>
      </c>
      <c r="R29" s="28">
        <v>0</v>
      </c>
      <c r="S29" s="27">
        <v>0</v>
      </c>
      <c r="T29" s="28">
        <v>0</v>
      </c>
      <c r="U29" s="27">
        <v>0</v>
      </c>
      <c r="V29" s="28">
        <v>0</v>
      </c>
      <c r="W29" s="27">
        <v>0</v>
      </c>
      <c r="X29" s="28">
        <v>0</v>
      </c>
      <c r="Y29" s="27">
        <v>0</v>
      </c>
      <c r="Z29" s="28">
        <v>0</v>
      </c>
      <c r="AA29" s="27">
        <v>0</v>
      </c>
      <c r="AB29" s="28">
        <v>0</v>
      </c>
      <c r="AC29" s="27">
        <v>1119</v>
      </c>
      <c r="AD29" s="28">
        <v>24205285.100000001</v>
      </c>
      <c r="AE29" s="27">
        <v>789</v>
      </c>
      <c r="AF29" s="28">
        <v>17177247.940000001</v>
      </c>
      <c r="AG29" s="27">
        <v>0</v>
      </c>
      <c r="AH29" s="28">
        <v>0</v>
      </c>
      <c r="AI29" s="27">
        <v>0</v>
      </c>
      <c r="AJ29" s="28">
        <v>0</v>
      </c>
      <c r="AK29" s="27">
        <v>0</v>
      </c>
      <c r="AL29" s="28">
        <v>0</v>
      </c>
      <c r="AM29" s="27">
        <v>0</v>
      </c>
      <c r="AN29" s="28">
        <v>0</v>
      </c>
      <c r="AO29" s="27">
        <v>71</v>
      </c>
      <c r="AP29" s="28">
        <v>1248194.7</v>
      </c>
      <c r="AQ29" s="27">
        <v>0</v>
      </c>
      <c r="AR29" s="28">
        <v>0</v>
      </c>
      <c r="AS29" s="27">
        <v>0</v>
      </c>
      <c r="AT29" s="28">
        <v>0</v>
      </c>
      <c r="AU29" s="27">
        <v>0</v>
      </c>
      <c r="AV29" s="28">
        <v>0</v>
      </c>
      <c r="AW29" s="27">
        <v>0</v>
      </c>
      <c r="AX29" s="28">
        <v>0</v>
      </c>
      <c r="AY29" s="27">
        <v>0</v>
      </c>
      <c r="AZ29" s="28">
        <v>0</v>
      </c>
      <c r="BA29" s="27">
        <v>13</v>
      </c>
      <c r="BB29" s="28">
        <v>212980.55</v>
      </c>
      <c r="BC29" s="27">
        <v>1</v>
      </c>
      <c r="BD29" s="30">
        <v>35291.83</v>
      </c>
      <c r="BE29" s="27">
        <v>3</v>
      </c>
      <c r="BF29" s="28">
        <v>53248.61</v>
      </c>
      <c r="BG29" s="27">
        <v>10</v>
      </c>
      <c r="BH29" s="30">
        <v>335777.2</v>
      </c>
      <c r="BI29" s="27">
        <f t="shared" si="0"/>
        <v>2039</v>
      </c>
      <c r="BJ29" s="28">
        <f t="shared" si="1"/>
        <v>44122674.398593403</v>
      </c>
    </row>
    <row r="30" spans="1:62" s="17" customFormat="1" x14ac:dyDescent="0.25">
      <c r="A30" s="25">
        <v>65</v>
      </c>
      <c r="B30" s="26" t="s">
        <v>56</v>
      </c>
      <c r="C30" s="27">
        <v>0</v>
      </c>
      <c r="D30" s="28">
        <v>0</v>
      </c>
      <c r="E30" s="27">
        <v>0</v>
      </c>
      <c r="F30" s="28">
        <v>0</v>
      </c>
      <c r="G30" s="27">
        <v>0</v>
      </c>
      <c r="H30" s="28">
        <v>0</v>
      </c>
      <c r="I30" s="27">
        <v>0</v>
      </c>
      <c r="J30" s="28">
        <v>0</v>
      </c>
      <c r="K30" s="27">
        <v>0</v>
      </c>
      <c r="L30" s="28">
        <v>0</v>
      </c>
      <c r="M30" s="27">
        <v>0</v>
      </c>
      <c r="N30" s="28">
        <v>0</v>
      </c>
      <c r="O30" s="27">
        <v>507</v>
      </c>
      <c r="P30" s="30">
        <v>27844004.190000001</v>
      </c>
      <c r="Q30" s="27">
        <v>192</v>
      </c>
      <c r="R30" s="30">
        <v>5669032.5700000003</v>
      </c>
      <c r="S30" s="27">
        <v>0</v>
      </c>
      <c r="T30" s="28">
        <v>0</v>
      </c>
      <c r="U30" s="27">
        <v>0</v>
      </c>
      <c r="V30" s="28">
        <v>0</v>
      </c>
      <c r="W30" s="27">
        <v>0</v>
      </c>
      <c r="X30" s="28">
        <v>0</v>
      </c>
      <c r="Y30" s="27">
        <v>0</v>
      </c>
      <c r="Z30" s="28">
        <v>0</v>
      </c>
      <c r="AA30" s="27">
        <v>0</v>
      </c>
      <c r="AB30" s="28">
        <v>0</v>
      </c>
      <c r="AC30" s="27">
        <v>2002</v>
      </c>
      <c r="AD30" s="28">
        <v>103081837.16</v>
      </c>
      <c r="AE30" s="27">
        <v>0</v>
      </c>
      <c r="AF30" s="28">
        <v>0</v>
      </c>
      <c r="AG30" s="27">
        <v>0</v>
      </c>
      <c r="AH30" s="28">
        <v>0</v>
      </c>
      <c r="AI30" s="27">
        <v>0</v>
      </c>
      <c r="AJ30" s="28">
        <v>0</v>
      </c>
      <c r="AK30" s="27">
        <v>0</v>
      </c>
      <c r="AL30" s="28">
        <v>0</v>
      </c>
      <c r="AM30" s="27">
        <v>0</v>
      </c>
      <c r="AN30" s="28">
        <v>0</v>
      </c>
      <c r="AO30" s="27">
        <v>0</v>
      </c>
      <c r="AP30" s="28">
        <v>0</v>
      </c>
      <c r="AQ30" s="27">
        <v>0</v>
      </c>
      <c r="AR30" s="28">
        <v>0</v>
      </c>
      <c r="AS30" s="27">
        <v>0</v>
      </c>
      <c r="AT30" s="28">
        <v>0</v>
      </c>
      <c r="AU30" s="27">
        <v>0</v>
      </c>
      <c r="AV30" s="28">
        <v>0</v>
      </c>
      <c r="AW30" s="27">
        <v>0</v>
      </c>
      <c r="AX30" s="28">
        <v>0</v>
      </c>
      <c r="AY30" s="27">
        <v>82</v>
      </c>
      <c r="AZ30" s="28">
        <v>2116786.0299999998</v>
      </c>
      <c r="BA30" s="27">
        <v>0</v>
      </c>
      <c r="BB30" s="28">
        <v>0</v>
      </c>
      <c r="BC30" s="27">
        <v>0</v>
      </c>
      <c r="BD30" s="28">
        <v>0</v>
      </c>
      <c r="BE30" s="27">
        <v>0</v>
      </c>
      <c r="BF30" s="28">
        <v>0</v>
      </c>
      <c r="BG30" s="27">
        <v>6</v>
      </c>
      <c r="BH30" s="30">
        <v>318820.44</v>
      </c>
      <c r="BI30" s="27">
        <f t="shared" si="0"/>
        <v>2789</v>
      </c>
      <c r="BJ30" s="28">
        <f t="shared" si="1"/>
        <v>139030480.38999999</v>
      </c>
    </row>
    <row r="31" spans="1:62" s="17" customFormat="1" x14ac:dyDescent="0.25">
      <c r="A31" s="25">
        <v>68</v>
      </c>
      <c r="B31" s="26" t="s">
        <v>57</v>
      </c>
      <c r="C31" s="29">
        <v>245</v>
      </c>
      <c r="D31" s="30">
        <v>5449063.1399999997</v>
      </c>
      <c r="E31" s="27">
        <v>0</v>
      </c>
      <c r="F31" s="28">
        <v>0</v>
      </c>
      <c r="G31" s="29">
        <v>43</v>
      </c>
      <c r="H31" s="30">
        <v>893281</v>
      </c>
      <c r="I31" s="29">
        <v>25</v>
      </c>
      <c r="J31" s="30">
        <v>664692.71</v>
      </c>
      <c r="K31" s="29">
        <v>144</v>
      </c>
      <c r="L31" s="30">
        <v>3414579.5311831515</v>
      </c>
      <c r="M31" s="29">
        <v>243</v>
      </c>
      <c r="N31" s="30">
        <v>6852830.1818625936</v>
      </c>
      <c r="O31" s="29">
        <v>72</v>
      </c>
      <c r="P31" s="30">
        <v>1233323.1399999999</v>
      </c>
      <c r="Q31" s="29">
        <v>100</v>
      </c>
      <c r="R31" s="30">
        <v>1917246.44</v>
      </c>
      <c r="S31" s="29">
        <v>127</v>
      </c>
      <c r="T31" s="30">
        <v>2214930.6</v>
      </c>
      <c r="U31" s="27">
        <v>0</v>
      </c>
      <c r="V31" s="28">
        <v>0</v>
      </c>
      <c r="W31" s="29">
        <v>815</v>
      </c>
      <c r="X31" s="30">
        <v>16278102.439999999</v>
      </c>
      <c r="Y31" s="27">
        <v>0</v>
      </c>
      <c r="Z31" s="28">
        <v>0</v>
      </c>
      <c r="AA31" s="27">
        <v>0</v>
      </c>
      <c r="AB31" s="28">
        <v>0</v>
      </c>
      <c r="AC31" s="27">
        <v>0</v>
      </c>
      <c r="AD31" s="28">
        <v>0</v>
      </c>
      <c r="AE31" s="29">
        <v>834</v>
      </c>
      <c r="AF31" s="28">
        <v>26024422</v>
      </c>
      <c r="AG31" s="27">
        <v>0</v>
      </c>
      <c r="AH31" s="28">
        <v>0</v>
      </c>
      <c r="AI31" s="27">
        <v>0</v>
      </c>
      <c r="AJ31" s="28">
        <v>0</v>
      </c>
      <c r="AK31" s="27">
        <v>0</v>
      </c>
      <c r="AL31" s="28">
        <v>0</v>
      </c>
      <c r="AM31" s="27">
        <v>0</v>
      </c>
      <c r="AN31" s="28">
        <v>0</v>
      </c>
      <c r="AO31" s="27">
        <v>0</v>
      </c>
      <c r="AP31" s="28">
        <v>0</v>
      </c>
      <c r="AQ31" s="27">
        <v>0</v>
      </c>
      <c r="AR31" s="28">
        <v>0</v>
      </c>
      <c r="AS31" s="27">
        <v>0</v>
      </c>
      <c r="AT31" s="28">
        <v>0</v>
      </c>
      <c r="AU31" s="27">
        <v>0</v>
      </c>
      <c r="AV31" s="28">
        <v>0</v>
      </c>
      <c r="AW31" s="27">
        <v>0</v>
      </c>
      <c r="AX31" s="28">
        <v>0</v>
      </c>
      <c r="AY31" s="27">
        <v>0</v>
      </c>
      <c r="AZ31" s="28">
        <v>0</v>
      </c>
      <c r="BA31" s="27">
        <v>0</v>
      </c>
      <c r="BB31" s="28">
        <v>0</v>
      </c>
      <c r="BC31" s="27">
        <v>0</v>
      </c>
      <c r="BD31" s="28">
        <v>0</v>
      </c>
      <c r="BE31" s="27">
        <v>0</v>
      </c>
      <c r="BF31" s="28">
        <v>0</v>
      </c>
      <c r="BG31" s="27">
        <v>0</v>
      </c>
      <c r="BH31" s="28">
        <v>0</v>
      </c>
      <c r="BI31" s="27">
        <f t="shared" si="0"/>
        <v>2648</v>
      </c>
      <c r="BJ31" s="28">
        <f t="shared" si="1"/>
        <v>64942471.183045745</v>
      </c>
    </row>
    <row r="32" spans="1:62" s="17" customFormat="1" x14ac:dyDescent="0.25">
      <c r="A32" s="25">
        <v>75</v>
      </c>
      <c r="B32" s="26" t="s">
        <v>58</v>
      </c>
      <c r="C32" s="27">
        <v>0</v>
      </c>
      <c r="D32" s="28">
        <v>0</v>
      </c>
      <c r="E32" s="27">
        <v>0</v>
      </c>
      <c r="F32" s="28">
        <v>0</v>
      </c>
      <c r="G32" s="27">
        <v>0</v>
      </c>
      <c r="H32" s="28">
        <v>0</v>
      </c>
      <c r="I32" s="27">
        <v>0</v>
      </c>
      <c r="J32" s="28">
        <v>0</v>
      </c>
      <c r="K32" s="27">
        <v>0</v>
      </c>
      <c r="L32" s="28">
        <v>0</v>
      </c>
      <c r="M32" s="27">
        <v>0</v>
      </c>
      <c r="N32" s="28">
        <v>0</v>
      </c>
      <c r="O32" s="27">
        <v>0</v>
      </c>
      <c r="P32" s="28">
        <v>0</v>
      </c>
      <c r="Q32" s="27">
        <v>0</v>
      </c>
      <c r="R32" s="28">
        <v>0</v>
      </c>
      <c r="S32" s="27">
        <v>0</v>
      </c>
      <c r="T32" s="28">
        <v>0</v>
      </c>
      <c r="U32" s="27">
        <v>0</v>
      </c>
      <c r="V32" s="28">
        <v>0</v>
      </c>
      <c r="W32" s="27">
        <v>0</v>
      </c>
      <c r="X32" s="28">
        <v>0</v>
      </c>
      <c r="Y32" s="27">
        <v>1109</v>
      </c>
      <c r="Z32" s="30">
        <v>33832259.469999999</v>
      </c>
      <c r="AA32" s="27">
        <v>0</v>
      </c>
      <c r="AB32" s="28">
        <v>0</v>
      </c>
      <c r="AC32" s="27">
        <v>733</v>
      </c>
      <c r="AD32" s="28">
        <v>17277379.989999998</v>
      </c>
      <c r="AE32" s="27">
        <v>1756</v>
      </c>
      <c r="AF32" s="28">
        <v>56149573.200000003</v>
      </c>
      <c r="AG32" s="27">
        <v>0</v>
      </c>
      <c r="AH32" s="28">
        <v>0</v>
      </c>
      <c r="AI32" s="27">
        <v>0</v>
      </c>
      <c r="AJ32" s="28">
        <v>0</v>
      </c>
      <c r="AK32" s="27">
        <v>0</v>
      </c>
      <c r="AL32" s="28">
        <v>0</v>
      </c>
      <c r="AM32" s="27">
        <v>0</v>
      </c>
      <c r="AN32" s="28">
        <v>0</v>
      </c>
      <c r="AO32" s="27">
        <v>351</v>
      </c>
      <c r="AP32" s="28">
        <v>8990853.6500000004</v>
      </c>
      <c r="AQ32" s="27">
        <v>0</v>
      </c>
      <c r="AR32" s="28">
        <v>0</v>
      </c>
      <c r="AS32" s="27">
        <v>0</v>
      </c>
      <c r="AT32" s="28">
        <v>0</v>
      </c>
      <c r="AU32" s="27">
        <v>0</v>
      </c>
      <c r="AV32" s="28">
        <v>0</v>
      </c>
      <c r="AW32" s="27">
        <v>0</v>
      </c>
      <c r="AX32" s="28">
        <v>0</v>
      </c>
      <c r="AY32" s="27">
        <v>0</v>
      </c>
      <c r="AZ32" s="28">
        <v>0</v>
      </c>
      <c r="BA32" s="27">
        <v>0</v>
      </c>
      <c r="BB32" s="28">
        <v>0</v>
      </c>
      <c r="BC32" s="27">
        <v>0</v>
      </c>
      <c r="BD32" s="28">
        <v>0</v>
      </c>
      <c r="BE32" s="27">
        <v>0</v>
      </c>
      <c r="BF32" s="28">
        <v>0</v>
      </c>
      <c r="BG32" s="27">
        <v>0</v>
      </c>
      <c r="BH32" s="28">
        <v>0</v>
      </c>
      <c r="BI32" s="27">
        <f t="shared" si="0"/>
        <v>3949</v>
      </c>
      <c r="BJ32" s="28">
        <f t="shared" si="1"/>
        <v>116250066.31</v>
      </c>
    </row>
    <row r="33" spans="1:62" s="17" customFormat="1" x14ac:dyDescent="0.25">
      <c r="A33" s="25">
        <v>77</v>
      </c>
      <c r="B33" s="26" t="s">
        <v>59</v>
      </c>
      <c r="C33" s="27">
        <v>0</v>
      </c>
      <c r="D33" s="28">
        <v>0</v>
      </c>
      <c r="E33" s="27">
        <v>0</v>
      </c>
      <c r="F33" s="28">
        <v>0</v>
      </c>
      <c r="G33" s="27">
        <v>0</v>
      </c>
      <c r="H33" s="28">
        <v>0</v>
      </c>
      <c r="I33" s="27">
        <v>0</v>
      </c>
      <c r="J33" s="28">
        <v>0</v>
      </c>
      <c r="K33" s="27">
        <v>0</v>
      </c>
      <c r="L33" s="28">
        <v>0</v>
      </c>
      <c r="M33" s="27">
        <v>0</v>
      </c>
      <c r="N33" s="28">
        <v>0</v>
      </c>
      <c r="O33" s="27">
        <v>0</v>
      </c>
      <c r="P33" s="28">
        <v>0</v>
      </c>
      <c r="Q33" s="27">
        <v>0</v>
      </c>
      <c r="R33" s="28">
        <v>0</v>
      </c>
      <c r="S33" s="27">
        <v>0</v>
      </c>
      <c r="T33" s="28">
        <v>0</v>
      </c>
      <c r="U33" s="27">
        <v>0</v>
      </c>
      <c r="V33" s="28">
        <v>0</v>
      </c>
      <c r="W33" s="27">
        <v>0</v>
      </c>
      <c r="X33" s="28">
        <v>0</v>
      </c>
      <c r="Y33" s="27">
        <v>1798</v>
      </c>
      <c r="Z33" s="30">
        <v>61407499.289999999</v>
      </c>
      <c r="AA33" s="27">
        <v>0</v>
      </c>
      <c r="AB33" s="28">
        <v>0</v>
      </c>
      <c r="AC33" s="27">
        <v>774</v>
      </c>
      <c r="AD33" s="28">
        <v>28912226.289999999</v>
      </c>
      <c r="AE33" s="27">
        <v>337</v>
      </c>
      <c r="AF33" s="28">
        <v>18284189.370000001</v>
      </c>
      <c r="AG33" s="27">
        <v>0</v>
      </c>
      <c r="AH33" s="28">
        <v>0</v>
      </c>
      <c r="AI33" s="27">
        <v>0</v>
      </c>
      <c r="AJ33" s="28">
        <v>0</v>
      </c>
      <c r="AK33" s="27">
        <v>0</v>
      </c>
      <c r="AL33" s="28">
        <v>0</v>
      </c>
      <c r="AM33" s="27">
        <v>0</v>
      </c>
      <c r="AN33" s="28">
        <v>0</v>
      </c>
      <c r="AO33" s="27">
        <v>0</v>
      </c>
      <c r="AP33" s="28">
        <v>0</v>
      </c>
      <c r="AQ33" s="27">
        <v>0</v>
      </c>
      <c r="AR33" s="28">
        <v>0</v>
      </c>
      <c r="AS33" s="27">
        <v>0</v>
      </c>
      <c r="AT33" s="28">
        <v>0</v>
      </c>
      <c r="AU33" s="27">
        <v>0</v>
      </c>
      <c r="AV33" s="28">
        <v>0</v>
      </c>
      <c r="AW33" s="27">
        <v>0</v>
      </c>
      <c r="AX33" s="28">
        <v>0</v>
      </c>
      <c r="AY33" s="27">
        <v>0</v>
      </c>
      <c r="AZ33" s="28">
        <v>0</v>
      </c>
      <c r="BA33" s="27">
        <v>0</v>
      </c>
      <c r="BB33" s="28">
        <v>0</v>
      </c>
      <c r="BC33" s="27">
        <v>0</v>
      </c>
      <c r="BD33" s="28">
        <v>0</v>
      </c>
      <c r="BE33" s="27">
        <v>0</v>
      </c>
      <c r="BF33" s="28">
        <v>0</v>
      </c>
      <c r="BG33" s="27">
        <v>0</v>
      </c>
      <c r="BH33" s="28">
        <v>0</v>
      </c>
      <c r="BI33" s="27">
        <f t="shared" si="0"/>
        <v>2909</v>
      </c>
      <c r="BJ33" s="28">
        <f t="shared" si="1"/>
        <v>108603914.95</v>
      </c>
    </row>
    <row r="34" spans="1:62" s="17" customFormat="1" x14ac:dyDescent="0.25">
      <c r="A34" s="25">
        <v>81</v>
      </c>
      <c r="B34" s="26" t="s">
        <v>60</v>
      </c>
      <c r="C34" s="27">
        <v>0</v>
      </c>
      <c r="D34" s="28">
        <v>0</v>
      </c>
      <c r="E34" s="27">
        <v>0</v>
      </c>
      <c r="F34" s="28">
        <v>0</v>
      </c>
      <c r="G34" s="27">
        <v>0</v>
      </c>
      <c r="H34" s="28">
        <v>0</v>
      </c>
      <c r="I34" s="27">
        <v>0</v>
      </c>
      <c r="J34" s="28">
        <v>0</v>
      </c>
      <c r="K34" s="27">
        <v>0</v>
      </c>
      <c r="L34" s="28">
        <v>0</v>
      </c>
      <c r="M34" s="27">
        <v>0</v>
      </c>
      <c r="N34" s="28">
        <v>0</v>
      </c>
      <c r="O34" s="27">
        <v>0</v>
      </c>
      <c r="P34" s="28">
        <v>0</v>
      </c>
      <c r="Q34" s="27">
        <v>0</v>
      </c>
      <c r="R34" s="28">
        <v>0</v>
      </c>
      <c r="S34" s="27">
        <v>0</v>
      </c>
      <c r="T34" s="28">
        <v>0</v>
      </c>
      <c r="U34" s="27">
        <v>0</v>
      </c>
      <c r="V34" s="28">
        <v>0</v>
      </c>
      <c r="W34" s="27">
        <v>0</v>
      </c>
      <c r="X34" s="28">
        <v>0</v>
      </c>
      <c r="Y34" s="27">
        <v>0</v>
      </c>
      <c r="Z34" s="28">
        <v>0</v>
      </c>
      <c r="AA34" s="27">
        <v>0</v>
      </c>
      <c r="AB34" s="28">
        <v>0</v>
      </c>
      <c r="AC34" s="27">
        <v>1129</v>
      </c>
      <c r="AD34" s="28">
        <v>60370735.700000003</v>
      </c>
      <c r="AE34" s="27">
        <v>0</v>
      </c>
      <c r="AF34" s="28">
        <v>0</v>
      </c>
      <c r="AG34" s="27">
        <v>0</v>
      </c>
      <c r="AH34" s="28">
        <v>0</v>
      </c>
      <c r="AI34" s="27">
        <v>0</v>
      </c>
      <c r="AJ34" s="28">
        <v>0</v>
      </c>
      <c r="AK34" s="27">
        <v>0</v>
      </c>
      <c r="AL34" s="28">
        <v>0</v>
      </c>
      <c r="AM34" s="27">
        <v>689</v>
      </c>
      <c r="AN34" s="30">
        <v>29196236.690000001</v>
      </c>
      <c r="AO34" s="27">
        <v>0</v>
      </c>
      <c r="AP34" s="28">
        <v>0</v>
      </c>
      <c r="AQ34" s="27">
        <v>284</v>
      </c>
      <c r="AR34" s="28">
        <v>11985023.939999999</v>
      </c>
      <c r="AS34" s="27">
        <v>0</v>
      </c>
      <c r="AT34" s="28">
        <v>0</v>
      </c>
      <c r="AU34" s="27">
        <v>0</v>
      </c>
      <c r="AV34" s="28">
        <v>0</v>
      </c>
      <c r="AW34" s="27">
        <v>0</v>
      </c>
      <c r="AX34" s="28">
        <v>0</v>
      </c>
      <c r="AY34" s="27">
        <v>0</v>
      </c>
      <c r="AZ34" s="28">
        <v>0</v>
      </c>
      <c r="BA34" s="27">
        <v>0</v>
      </c>
      <c r="BB34" s="28">
        <v>0</v>
      </c>
      <c r="BC34" s="27">
        <v>0</v>
      </c>
      <c r="BD34" s="28">
        <v>0</v>
      </c>
      <c r="BE34" s="27">
        <v>0</v>
      </c>
      <c r="BF34" s="28">
        <v>0</v>
      </c>
      <c r="BG34" s="27">
        <v>0</v>
      </c>
      <c r="BH34" s="28">
        <v>0</v>
      </c>
      <c r="BI34" s="27">
        <f t="shared" si="0"/>
        <v>2102</v>
      </c>
      <c r="BJ34" s="28">
        <f t="shared" si="1"/>
        <v>101551996.33</v>
      </c>
    </row>
    <row r="35" spans="1:62" s="17" customFormat="1" x14ac:dyDescent="0.25">
      <c r="A35" s="25">
        <v>97</v>
      </c>
      <c r="B35" s="26" t="s">
        <v>61</v>
      </c>
      <c r="C35" s="29">
        <v>232</v>
      </c>
      <c r="D35" s="30">
        <v>5315101.0999999996</v>
      </c>
      <c r="E35" s="29">
        <v>263</v>
      </c>
      <c r="F35" s="30">
        <v>6019289.0899999999</v>
      </c>
      <c r="G35" s="29">
        <v>116</v>
      </c>
      <c r="H35" s="30">
        <v>2429460.9900000002</v>
      </c>
      <c r="I35" s="29">
        <v>162</v>
      </c>
      <c r="J35" s="30">
        <v>4867798.34</v>
      </c>
      <c r="K35" s="29">
        <v>402</v>
      </c>
      <c r="L35" s="30">
        <v>9179094.0289887358</v>
      </c>
      <c r="M35" s="29">
        <v>478</v>
      </c>
      <c r="N35" s="30">
        <v>12353733.823159432</v>
      </c>
      <c r="O35" s="29">
        <v>1254</v>
      </c>
      <c r="P35" s="30">
        <v>41628206.329999998</v>
      </c>
      <c r="Q35" s="29">
        <v>286</v>
      </c>
      <c r="R35" s="30">
        <v>7576587.8600000003</v>
      </c>
      <c r="S35" s="29">
        <v>227</v>
      </c>
      <c r="T35" s="30">
        <v>5113848.9400000004</v>
      </c>
      <c r="U35" s="29">
        <v>34</v>
      </c>
      <c r="V35" s="30">
        <v>701622.64</v>
      </c>
      <c r="W35" s="29">
        <v>903</v>
      </c>
      <c r="X35" s="30">
        <v>21640080.170000002</v>
      </c>
      <c r="Y35" s="27">
        <v>0</v>
      </c>
      <c r="Z35" s="28">
        <v>0</v>
      </c>
      <c r="AA35" s="29">
        <v>74</v>
      </c>
      <c r="AB35" s="28">
        <v>1791411.58</v>
      </c>
      <c r="AC35" s="29">
        <v>774</v>
      </c>
      <c r="AD35" s="28">
        <v>21564673.280000001</v>
      </c>
      <c r="AE35" s="27">
        <v>0</v>
      </c>
      <c r="AF35" s="28">
        <v>0</v>
      </c>
      <c r="AG35" s="27">
        <v>0</v>
      </c>
      <c r="AH35" s="28">
        <v>0</v>
      </c>
      <c r="AI35" s="27">
        <v>0</v>
      </c>
      <c r="AJ35" s="28">
        <v>0</v>
      </c>
      <c r="AK35" s="27">
        <v>0</v>
      </c>
      <c r="AL35" s="28">
        <v>0</v>
      </c>
      <c r="AM35" s="27">
        <v>0</v>
      </c>
      <c r="AN35" s="28">
        <v>0</v>
      </c>
      <c r="AO35" s="27">
        <v>0</v>
      </c>
      <c r="AP35" s="28">
        <v>0</v>
      </c>
      <c r="AQ35" s="29">
        <v>738</v>
      </c>
      <c r="AR35" s="30">
        <v>8684606.2400000002</v>
      </c>
      <c r="AS35" s="27">
        <v>0</v>
      </c>
      <c r="AT35" s="28">
        <v>0</v>
      </c>
      <c r="AU35" s="27">
        <v>0</v>
      </c>
      <c r="AV35" s="28">
        <v>0</v>
      </c>
      <c r="AW35" s="27">
        <v>0</v>
      </c>
      <c r="AX35" s="28">
        <v>0</v>
      </c>
      <c r="AY35" s="27">
        <v>0</v>
      </c>
      <c r="AZ35" s="28">
        <v>0</v>
      </c>
      <c r="BA35" s="27">
        <v>0</v>
      </c>
      <c r="BB35" s="28">
        <v>0</v>
      </c>
      <c r="BC35" s="27">
        <v>0</v>
      </c>
      <c r="BD35" s="28">
        <v>0</v>
      </c>
      <c r="BE35" s="27">
        <v>0</v>
      </c>
      <c r="BF35" s="28">
        <v>0</v>
      </c>
      <c r="BG35" s="27">
        <v>0</v>
      </c>
      <c r="BH35" s="28">
        <v>0</v>
      </c>
      <c r="BI35" s="27">
        <f t="shared" si="0"/>
        <v>5943</v>
      </c>
      <c r="BJ35" s="28">
        <f t="shared" si="1"/>
        <v>148865514.41214818</v>
      </c>
    </row>
    <row r="36" spans="1:62" s="17" customFormat="1" x14ac:dyDescent="0.25">
      <c r="A36" s="25">
        <v>99</v>
      </c>
      <c r="B36" s="26" t="s">
        <v>62</v>
      </c>
      <c r="C36" s="27">
        <v>0</v>
      </c>
      <c r="D36" s="28">
        <v>0</v>
      </c>
      <c r="E36" s="27">
        <v>0</v>
      </c>
      <c r="F36" s="28">
        <v>0</v>
      </c>
      <c r="G36" s="27">
        <v>0</v>
      </c>
      <c r="H36" s="28">
        <v>0</v>
      </c>
      <c r="I36" s="27">
        <v>0</v>
      </c>
      <c r="J36" s="28">
        <v>0</v>
      </c>
      <c r="K36" s="27">
        <v>0</v>
      </c>
      <c r="L36" s="28">
        <v>0</v>
      </c>
      <c r="M36" s="27">
        <v>0</v>
      </c>
      <c r="N36" s="28">
        <v>0</v>
      </c>
      <c r="O36" s="27">
        <v>0</v>
      </c>
      <c r="P36" s="28">
        <v>0</v>
      </c>
      <c r="Q36" s="27">
        <v>0</v>
      </c>
      <c r="R36" s="28">
        <v>0</v>
      </c>
      <c r="S36" s="27">
        <v>0</v>
      </c>
      <c r="T36" s="28">
        <v>0</v>
      </c>
      <c r="U36" s="27">
        <v>0</v>
      </c>
      <c r="V36" s="28">
        <v>0</v>
      </c>
      <c r="W36" s="27">
        <v>0</v>
      </c>
      <c r="X36" s="28">
        <v>0</v>
      </c>
      <c r="Y36" s="27">
        <v>0</v>
      </c>
      <c r="Z36" s="28">
        <v>0</v>
      </c>
      <c r="AA36" s="27">
        <v>0</v>
      </c>
      <c r="AB36" s="28">
        <v>0</v>
      </c>
      <c r="AC36" s="27">
        <v>484</v>
      </c>
      <c r="AD36" s="28">
        <v>15933877.939999999</v>
      </c>
      <c r="AE36" s="27">
        <v>0</v>
      </c>
      <c r="AF36" s="28">
        <v>0</v>
      </c>
      <c r="AG36" s="27">
        <v>0</v>
      </c>
      <c r="AH36" s="28">
        <v>0</v>
      </c>
      <c r="AI36" s="27">
        <v>0</v>
      </c>
      <c r="AJ36" s="28">
        <v>0</v>
      </c>
      <c r="AK36" s="27">
        <v>0</v>
      </c>
      <c r="AL36" s="28">
        <v>0</v>
      </c>
      <c r="AM36" s="27">
        <v>0</v>
      </c>
      <c r="AN36" s="28">
        <v>0</v>
      </c>
      <c r="AO36" s="27">
        <v>0</v>
      </c>
      <c r="AP36" s="28">
        <v>0</v>
      </c>
      <c r="AQ36" s="27">
        <v>0</v>
      </c>
      <c r="AR36" s="28">
        <v>0</v>
      </c>
      <c r="AS36" s="27">
        <v>0</v>
      </c>
      <c r="AT36" s="28">
        <v>0</v>
      </c>
      <c r="AU36" s="27">
        <v>0</v>
      </c>
      <c r="AV36" s="28">
        <v>0</v>
      </c>
      <c r="AW36" s="27">
        <v>0</v>
      </c>
      <c r="AX36" s="28">
        <v>0</v>
      </c>
      <c r="AY36" s="27">
        <v>0</v>
      </c>
      <c r="AZ36" s="28">
        <v>0</v>
      </c>
      <c r="BA36" s="27">
        <v>0</v>
      </c>
      <c r="BB36" s="28">
        <v>0</v>
      </c>
      <c r="BC36" s="27">
        <v>0</v>
      </c>
      <c r="BD36" s="28">
        <v>0</v>
      </c>
      <c r="BE36" s="27">
        <v>0</v>
      </c>
      <c r="BF36" s="28">
        <v>0</v>
      </c>
      <c r="BG36" s="27">
        <v>0</v>
      </c>
      <c r="BH36" s="28">
        <v>0</v>
      </c>
      <c r="BI36" s="27">
        <f t="shared" si="0"/>
        <v>484</v>
      </c>
      <c r="BJ36" s="28">
        <f t="shared" si="1"/>
        <v>15933877.939999999</v>
      </c>
    </row>
    <row r="37" spans="1:62" s="17" customFormat="1" x14ac:dyDescent="0.25">
      <c r="A37" s="25">
        <v>100</v>
      </c>
      <c r="B37" s="26" t="s">
        <v>63</v>
      </c>
      <c r="C37" s="29">
        <v>161</v>
      </c>
      <c r="D37" s="30">
        <v>4217712.22</v>
      </c>
      <c r="E37" s="27">
        <v>0</v>
      </c>
      <c r="F37" s="28">
        <v>0</v>
      </c>
      <c r="G37" s="29">
        <v>10</v>
      </c>
      <c r="H37" s="30">
        <v>253388.97</v>
      </c>
      <c r="I37" s="27">
        <v>0</v>
      </c>
      <c r="J37" s="28">
        <v>0</v>
      </c>
      <c r="K37" s="29">
        <v>315</v>
      </c>
      <c r="L37" s="30">
        <v>10077388.085141234</v>
      </c>
      <c r="M37" s="29">
        <v>232</v>
      </c>
      <c r="N37" s="30">
        <v>5386421.1537448019</v>
      </c>
      <c r="O37" s="29">
        <v>203</v>
      </c>
      <c r="P37" s="30">
        <v>9218659.5299999993</v>
      </c>
      <c r="Q37" s="27">
        <v>0</v>
      </c>
      <c r="R37" s="28">
        <v>0</v>
      </c>
      <c r="S37" s="27">
        <v>0</v>
      </c>
      <c r="T37" s="28">
        <v>0</v>
      </c>
      <c r="U37" s="27">
        <v>0</v>
      </c>
      <c r="V37" s="28">
        <v>0</v>
      </c>
      <c r="W37" s="29">
        <v>14</v>
      </c>
      <c r="X37" s="30">
        <v>402969.48</v>
      </c>
      <c r="Y37" s="27">
        <v>0</v>
      </c>
      <c r="Z37" s="28">
        <v>0</v>
      </c>
      <c r="AA37" s="27">
        <v>0</v>
      </c>
      <c r="AB37" s="28">
        <v>0</v>
      </c>
      <c r="AC37" s="29">
        <v>1892</v>
      </c>
      <c r="AD37" s="28">
        <v>110361256.59</v>
      </c>
      <c r="AE37" s="29">
        <v>306</v>
      </c>
      <c r="AF37" s="28">
        <v>8648265.9800000004</v>
      </c>
      <c r="AG37" s="27">
        <v>0</v>
      </c>
      <c r="AH37" s="28">
        <v>0</v>
      </c>
      <c r="AI37" s="27">
        <v>0</v>
      </c>
      <c r="AJ37" s="28">
        <v>0</v>
      </c>
      <c r="AK37" s="27">
        <v>0</v>
      </c>
      <c r="AL37" s="28">
        <v>0</v>
      </c>
      <c r="AM37" s="27">
        <v>0</v>
      </c>
      <c r="AN37" s="28">
        <v>0</v>
      </c>
      <c r="AO37" s="27">
        <v>0</v>
      </c>
      <c r="AP37" s="28">
        <v>0</v>
      </c>
      <c r="AQ37" s="27">
        <v>0</v>
      </c>
      <c r="AR37" s="28">
        <v>0</v>
      </c>
      <c r="AS37" s="27">
        <v>0</v>
      </c>
      <c r="AT37" s="28">
        <v>0</v>
      </c>
      <c r="AU37" s="27">
        <v>0</v>
      </c>
      <c r="AV37" s="28">
        <v>0</v>
      </c>
      <c r="AW37" s="27">
        <v>0</v>
      </c>
      <c r="AX37" s="28">
        <v>0</v>
      </c>
      <c r="AY37" s="27">
        <v>0</v>
      </c>
      <c r="AZ37" s="28">
        <v>0</v>
      </c>
      <c r="BA37" s="27">
        <v>0</v>
      </c>
      <c r="BB37" s="28">
        <v>0</v>
      </c>
      <c r="BC37" s="27">
        <v>0</v>
      </c>
      <c r="BD37" s="28">
        <v>0</v>
      </c>
      <c r="BE37" s="29">
        <v>3</v>
      </c>
      <c r="BF37" s="28">
        <v>108989.93</v>
      </c>
      <c r="BG37" s="29">
        <v>10</v>
      </c>
      <c r="BH37" s="30">
        <v>601911.73</v>
      </c>
      <c r="BI37" s="27">
        <f t="shared" si="0"/>
        <v>3146</v>
      </c>
      <c r="BJ37" s="28">
        <f t="shared" si="1"/>
        <v>149276963.66888604</v>
      </c>
    </row>
    <row r="38" spans="1:62" s="17" customFormat="1" x14ac:dyDescent="0.25">
      <c r="A38" s="25">
        <v>108</v>
      </c>
      <c r="B38" s="26" t="s">
        <v>64</v>
      </c>
      <c r="C38" s="27">
        <v>0</v>
      </c>
      <c r="D38" s="28">
        <v>0</v>
      </c>
      <c r="E38" s="27">
        <v>0</v>
      </c>
      <c r="F38" s="28">
        <v>0</v>
      </c>
      <c r="G38" s="27">
        <v>29</v>
      </c>
      <c r="H38" s="28">
        <v>1110761.3600000001</v>
      </c>
      <c r="I38" s="27">
        <v>0</v>
      </c>
      <c r="J38" s="28">
        <v>0</v>
      </c>
      <c r="K38" s="27">
        <v>31</v>
      </c>
      <c r="L38" s="30">
        <v>585697.91530825058</v>
      </c>
      <c r="M38" s="27">
        <v>0</v>
      </c>
      <c r="N38" s="28">
        <v>0</v>
      </c>
      <c r="O38" s="27">
        <v>335</v>
      </c>
      <c r="P38" s="30">
        <v>14994115.82</v>
      </c>
      <c r="Q38" s="27">
        <v>0</v>
      </c>
      <c r="R38" s="28">
        <v>0</v>
      </c>
      <c r="S38" s="27">
        <v>0</v>
      </c>
      <c r="T38" s="28">
        <v>0</v>
      </c>
      <c r="U38" s="27">
        <v>0</v>
      </c>
      <c r="V38" s="28">
        <v>0</v>
      </c>
      <c r="W38" s="27">
        <v>0</v>
      </c>
      <c r="X38" s="28">
        <v>0</v>
      </c>
      <c r="Y38" s="27">
        <v>0</v>
      </c>
      <c r="Z38" s="28">
        <v>0</v>
      </c>
      <c r="AA38" s="27">
        <v>1039</v>
      </c>
      <c r="AB38" s="30">
        <v>41622830.619999997</v>
      </c>
      <c r="AC38" s="27">
        <v>982</v>
      </c>
      <c r="AD38" s="28">
        <v>31112878.620000001</v>
      </c>
      <c r="AE38" s="27">
        <v>0</v>
      </c>
      <c r="AF38" s="28">
        <v>0</v>
      </c>
      <c r="AG38" s="27">
        <v>0</v>
      </c>
      <c r="AH38" s="28">
        <v>0</v>
      </c>
      <c r="AI38" s="27">
        <v>0</v>
      </c>
      <c r="AJ38" s="28">
        <v>0</v>
      </c>
      <c r="AK38" s="27">
        <v>0</v>
      </c>
      <c r="AL38" s="28">
        <v>0</v>
      </c>
      <c r="AM38" s="27">
        <v>0</v>
      </c>
      <c r="AN38" s="28">
        <v>0</v>
      </c>
      <c r="AO38" s="27">
        <v>0</v>
      </c>
      <c r="AP38" s="28">
        <v>0</v>
      </c>
      <c r="AQ38" s="27">
        <v>0</v>
      </c>
      <c r="AR38" s="28">
        <v>0</v>
      </c>
      <c r="AS38" s="27">
        <v>0</v>
      </c>
      <c r="AT38" s="28">
        <v>0</v>
      </c>
      <c r="AU38" s="27">
        <v>0</v>
      </c>
      <c r="AV38" s="28">
        <v>0</v>
      </c>
      <c r="AW38" s="27">
        <v>0</v>
      </c>
      <c r="AX38" s="28">
        <v>0</v>
      </c>
      <c r="AY38" s="27">
        <v>0</v>
      </c>
      <c r="AZ38" s="28">
        <v>0</v>
      </c>
      <c r="BA38" s="27">
        <v>0</v>
      </c>
      <c r="BB38" s="28">
        <v>0</v>
      </c>
      <c r="BC38" s="27">
        <v>1</v>
      </c>
      <c r="BD38" s="28">
        <v>37082.019999999997</v>
      </c>
      <c r="BE38" s="27">
        <v>3</v>
      </c>
      <c r="BF38" s="30">
        <v>54507.7</v>
      </c>
      <c r="BG38" s="27">
        <v>0</v>
      </c>
      <c r="BH38" s="28">
        <v>0</v>
      </c>
      <c r="BI38" s="27">
        <f t="shared" si="0"/>
        <v>2420</v>
      </c>
      <c r="BJ38" s="28">
        <f t="shared" si="1"/>
        <v>89517874.055308253</v>
      </c>
    </row>
    <row r="39" spans="1:62" s="17" customFormat="1" x14ac:dyDescent="0.25">
      <c r="A39" s="25">
        <v>112</v>
      </c>
      <c r="B39" s="26" t="s">
        <v>65</v>
      </c>
      <c r="C39" s="29">
        <v>220</v>
      </c>
      <c r="D39" s="30">
        <v>4585184.6500000004</v>
      </c>
      <c r="E39" s="27">
        <v>0</v>
      </c>
      <c r="F39" s="28">
        <v>0</v>
      </c>
      <c r="G39" s="29">
        <v>100</v>
      </c>
      <c r="H39" s="30">
        <v>1966520.68</v>
      </c>
      <c r="I39" s="29">
        <v>84</v>
      </c>
      <c r="J39" s="30">
        <v>2522041.52</v>
      </c>
      <c r="K39" s="29">
        <v>293</v>
      </c>
      <c r="L39" s="30">
        <v>8086469.8523978675</v>
      </c>
      <c r="M39" s="29">
        <v>203</v>
      </c>
      <c r="N39" s="30">
        <v>5377983.4952571578</v>
      </c>
      <c r="O39" s="29">
        <v>323</v>
      </c>
      <c r="P39" s="30">
        <v>12493906.4</v>
      </c>
      <c r="Q39" s="29">
        <v>200</v>
      </c>
      <c r="R39" s="30">
        <v>5686889.6399999997</v>
      </c>
      <c r="S39" s="29">
        <v>102</v>
      </c>
      <c r="T39" s="30">
        <v>2273852.4</v>
      </c>
      <c r="U39" s="27">
        <v>0</v>
      </c>
      <c r="V39" s="28">
        <v>0</v>
      </c>
      <c r="W39" s="29">
        <v>114</v>
      </c>
      <c r="X39" s="30">
        <v>2864584.91</v>
      </c>
      <c r="Y39" s="29">
        <v>2209</v>
      </c>
      <c r="Z39" s="30">
        <v>80386579.200000003</v>
      </c>
      <c r="AA39" s="29">
        <v>730</v>
      </c>
      <c r="AB39" s="30">
        <v>29761741.91</v>
      </c>
      <c r="AC39" s="29">
        <v>484</v>
      </c>
      <c r="AD39" s="28">
        <v>12943003.4</v>
      </c>
      <c r="AE39" s="27">
        <v>0</v>
      </c>
      <c r="AF39" s="28">
        <v>0</v>
      </c>
      <c r="AG39" s="27">
        <v>0</v>
      </c>
      <c r="AH39" s="28">
        <v>0</v>
      </c>
      <c r="AI39" s="27">
        <v>0</v>
      </c>
      <c r="AJ39" s="28">
        <v>0</v>
      </c>
      <c r="AK39" s="27">
        <v>0</v>
      </c>
      <c r="AL39" s="28">
        <v>0</v>
      </c>
      <c r="AM39" s="29">
        <v>94</v>
      </c>
      <c r="AN39" s="30">
        <v>2380507.0499999998</v>
      </c>
      <c r="AO39" s="27">
        <v>0</v>
      </c>
      <c r="AP39" s="28">
        <v>0</v>
      </c>
      <c r="AQ39" s="27">
        <v>0</v>
      </c>
      <c r="AR39" s="28">
        <v>0</v>
      </c>
      <c r="AS39" s="29">
        <v>2579</v>
      </c>
      <c r="AT39" s="30">
        <v>52690207.5</v>
      </c>
      <c r="AU39" s="27">
        <v>0</v>
      </c>
      <c r="AV39" s="28">
        <v>0</v>
      </c>
      <c r="AW39" s="27">
        <v>0</v>
      </c>
      <c r="AX39" s="28">
        <v>0</v>
      </c>
      <c r="AY39" s="27">
        <v>0</v>
      </c>
      <c r="AZ39" s="28">
        <v>0</v>
      </c>
      <c r="BA39" s="27">
        <v>0</v>
      </c>
      <c r="BB39" s="28">
        <v>0</v>
      </c>
      <c r="BC39" s="29">
        <v>1</v>
      </c>
      <c r="BD39" s="30">
        <v>36844.67</v>
      </c>
      <c r="BE39" s="29">
        <v>3</v>
      </c>
      <c r="BF39" s="30">
        <v>64862.61</v>
      </c>
      <c r="BG39" s="27">
        <v>0</v>
      </c>
      <c r="BH39" s="28">
        <v>0</v>
      </c>
      <c r="BI39" s="27">
        <f t="shared" si="0"/>
        <v>7739</v>
      </c>
      <c r="BJ39" s="28">
        <f t="shared" si="1"/>
        <v>224121179.88765505</v>
      </c>
    </row>
    <row r="40" spans="1:62" s="17" customFormat="1" x14ac:dyDescent="0.25">
      <c r="A40" s="25">
        <v>114</v>
      </c>
      <c r="B40" s="26" t="s">
        <v>66</v>
      </c>
      <c r="C40" s="27">
        <v>0</v>
      </c>
      <c r="D40" s="28">
        <v>0</v>
      </c>
      <c r="E40" s="27">
        <v>0</v>
      </c>
      <c r="F40" s="28">
        <v>0</v>
      </c>
      <c r="G40" s="27">
        <v>0</v>
      </c>
      <c r="H40" s="28">
        <v>0</v>
      </c>
      <c r="I40" s="27">
        <v>0</v>
      </c>
      <c r="J40" s="28">
        <v>0</v>
      </c>
      <c r="K40" s="27">
        <v>0</v>
      </c>
      <c r="L40" s="28">
        <v>0</v>
      </c>
      <c r="M40" s="27">
        <v>0</v>
      </c>
      <c r="N40" s="28">
        <v>0</v>
      </c>
      <c r="O40" s="27">
        <v>0</v>
      </c>
      <c r="P40" s="28">
        <v>0</v>
      </c>
      <c r="Q40" s="27">
        <v>0</v>
      </c>
      <c r="R40" s="28">
        <v>0</v>
      </c>
      <c r="S40" s="27">
        <v>0</v>
      </c>
      <c r="T40" s="28">
        <v>0</v>
      </c>
      <c r="U40" s="27">
        <v>0</v>
      </c>
      <c r="V40" s="28">
        <v>0</v>
      </c>
      <c r="W40" s="27">
        <v>0</v>
      </c>
      <c r="X40" s="28">
        <v>0</v>
      </c>
      <c r="Y40" s="27">
        <v>0</v>
      </c>
      <c r="Z40" s="28">
        <v>0</v>
      </c>
      <c r="AA40" s="27">
        <v>0</v>
      </c>
      <c r="AB40" s="28">
        <v>0</v>
      </c>
      <c r="AC40" s="27">
        <v>0</v>
      </c>
      <c r="AD40" s="28">
        <v>0</v>
      </c>
      <c r="AE40" s="27">
        <v>89</v>
      </c>
      <c r="AF40" s="28">
        <v>7153530.9699999997</v>
      </c>
      <c r="AG40" s="27">
        <v>0</v>
      </c>
      <c r="AH40" s="28">
        <v>0</v>
      </c>
      <c r="AI40" s="27">
        <v>0</v>
      </c>
      <c r="AJ40" s="28">
        <v>0</v>
      </c>
      <c r="AK40" s="27">
        <v>0</v>
      </c>
      <c r="AL40" s="28">
        <v>0</v>
      </c>
      <c r="AM40" s="27">
        <v>0</v>
      </c>
      <c r="AN40" s="28">
        <v>0</v>
      </c>
      <c r="AO40" s="27">
        <v>0</v>
      </c>
      <c r="AP40" s="28">
        <v>0</v>
      </c>
      <c r="AQ40" s="27">
        <v>0</v>
      </c>
      <c r="AR40" s="28">
        <v>0</v>
      </c>
      <c r="AS40" s="27">
        <v>0</v>
      </c>
      <c r="AT40" s="28">
        <v>0</v>
      </c>
      <c r="AU40" s="27">
        <v>0</v>
      </c>
      <c r="AV40" s="28">
        <v>0</v>
      </c>
      <c r="AW40" s="27">
        <v>0</v>
      </c>
      <c r="AX40" s="28">
        <v>0</v>
      </c>
      <c r="AY40" s="27">
        <v>0</v>
      </c>
      <c r="AZ40" s="28">
        <v>0</v>
      </c>
      <c r="BA40" s="27">
        <v>0</v>
      </c>
      <c r="BB40" s="28">
        <v>0</v>
      </c>
      <c r="BC40" s="27">
        <v>0</v>
      </c>
      <c r="BD40" s="28">
        <v>0</v>
      </c>
      <c r="BE40" s="27">
        <v>0</v>
      </c>
      <c r="BF40" s="28">
        <v>0</v>
      </c>
      <c r="BG40" s="27">
        <v>0</v>
      </c>
      <c r="BH40" s="28">
        <v>0</v>
      </c>
      <c r="BI40" s="27">
        <f t="shared" si="0"/>
        <v>89</v>
      </c>
      <c r="BJ40" s="28">
        <f t="shared" si="1"/>
        <v>7153530.9699999997</v>
      </c>
    </row>
    <row r="41" spans="1:62" s="17" customFormat="1" x14ac:dyDescent="0.25">
      <c r="A41" s="25">
        <v>116</v>
      </c>
      <c r="B41" s="26" t="s">
        <v>67</v>
      </c>
      <c r="C41" s="27">
        <v>0</v>
      </c>
      <c r="D41" s="28">
        <v>0</v>
      </c>
      <c r="E41" s="27">
        <v>0</v>
      </c>
      <c r="F41" s="28">
        <v>0</v>
      </c>
      <c r="G41" s="27">
        <v>0</v>
      </c>
      <c r="H41" s="28">
        <v>0</v>
      </c>
      <c r="I41" s="27">
        <v>0</v>
      </c>
      <c r="J41" s="28">
        <v>0</v>
      </c>
      <c r="K41" s="27">
        <v>0</v>
      </c>
      <c r="L41" s="28">
        <v>0</v>
      </c>
      <c r="M41" s="27">
        <v>0</v>
      </c>
      <c r="N41" s="28">
        <v>0</v>
      </c>
      <c r="O41" s="27">
        <v>0</v>
      </c>
      <c r="P41" s="28">
        <v>0</v>
      </c>
      <c r="Q41" s="27">
        <v>0</v>
      </c>
      <c r="R41" s="28">
        <v>0</v>
      </c>
      <c r="S41" s="27">
        <v>0</v>
      </c>
      <c r="T41" s="28">
        <v>0</v>
      </c>
      <c r="U41" s="27">
        <v>0</v>
      </c>
      <c r="V41" s="28">
        <v>0</v>
      </c>
      <c r="W41" s="27">
        <v>0</v>
      </c>
      <c r="X41" s="28">
        <v>0</v>
      </c>
      <c r="Y41" s="27">
        <v>0</v>
      </c>
      <c r="Z41" s="28">
        <v>0</v>
      </c>
      <c r="AA41" s="27">
        <v>0</v>
      </c>
      <c r="AB41" s="28">
        <v>0</v>
      </c>
      <c r="AC41" s="27">
        <v>849</v>
      </c>
      <c r="AD41" s="28">
        <v>32969147.77</v>
      </c>
      <c r="AE41" s="27">
        <v>0</v>
      </c>
      <c r="AF41" s="28">
        <v>0</v>
      </c>
      <c r="AG41" s="27">
        <v>0</v>
      </c>
      <c r="AH41" s="28">
        <v>0</v>
      </c>
      <c r="AI41" s="27">
        <v>0</v>
      </c>
      <c r="AJ41" s="28">
        <v>0</v>
      </c>
      <c r="AK41" s="27">
        <v>0</v>
      </c>
      <c r="AL41" s="28">
        <v>0</v>
      </c>
      <c r="AM41" s="27">
        <v>0</v>
      </c>
      <c r="AN41" s="28">
        <v>0</v>
      </c>
      <c r="AO41" s="27">
        <v>0</v>
      </c>
      <c r="AP41" s="28">
        <v>0</v>
      </c>
      <c r="AQ41" s="27">
        <v>0</v>
      </c>
      <c r="AR41" s="28">
        <v>0</v>
      </c>
      <c r="AS41" s="27">
        <v>0</v>
      </c>
      <c r="AT41" s="28">
        <v>0</v>
      </c>
      <c r="AU41" s="27">
        <v>0</v>
      </c>
      <c r="AV41" s="28">
        <v>0</v>
      </c>
      <c r="AW41" s="27">
        <v>0</v>
      </c>
      <c r="AX41" s="28">
        <v>0</v>
      </c>
      <c r="AY41" s="27">
        <v>0</v>
      </c>
      <c r="AZ41" s="28">
        <v>0</v>
      </c>
      <c r="BA41" s="27">
        <v>45</v>
      </c>
      <c r="BB41" s="28">
        <v>1112438.42</v>
      </c>
      <c r="BC41" s="27">
        <v>0</v>
      </c>
      <c r="BD41" s="28">
        <v>0</v>
      </c>
      <c r="BE41" s="27">
        <v>0</v>
      </c>
      <c r="BF41" s="28">
        <v>0</v>
      </c>
      <c r="BG41" s="27">
        <v>0</v>
      </c>
      <c r="BH41" s="28">
        <v>0</v>
      </c>
      <c r="BI41" s="27">
        <f t="shared" si="0"/>
        <v>894</v>
      </c>
      <c r="BJ41" s="28">
        <f t="shared" si="1"/>
        <v>34081586.189999998</v>
      </c>
    </row>
    <row r="42" spans="1:62" s="17" customFormat="1" x14ac:dyDescent="0.25">
      <c r="A42" s="25">
        <v>122</v>
      </c>
      <c r="B42" s="26" t="s">
        <v>68</v>
      </c>
      <c r="C42" s="27">
        <v>0</v>
      </c>
      <c r="D42" s="28">
        <v>0</v>
      </c>
      <c r="E42" s="27">
        <v>0</v>
      </c>
      <c r="F42" s="28">
        <v>0</v>
      </c>
      <c r="G42" s="27">
        <v>0</v>
      </c>
      <c r="H42" s="28">
        <v>0</v>
      </c>
      <c r="I42" s="27">
        <v>0</v>
      </c>
      <c r="J42" s="28">
        <v>0</v>
      </c>
      <c r="K42" s="27">
        <v>0</v>
      </c>
      <c r="L42" s="28">
        <v>0</v>
      </c>
      <c r="M42" s="27">
        <v>0</v>
      </c>
      <c r="N42" s="28">
        <v>0</v>
      </c>
      <c r="O42" s="27">
        <v>0</v>
      </c>
      <c r="P42" s="28">
        <v>0</v>
      </c>
      <c r="Q42" s="27">
        <v>0</v>
      </c>
      <c r="R42" s="28">
        <v>0</v>
      </c>
      <c r="S42" s="27">
        <v>0</v>
      </c>
      <c r="T42" s="28">
        <v>0</v>
      </c>
      <c r="U42" s="27">
        <v>0</v>
      </c>
      <c r="V42" s="28">
        <v>0</v>
      </c>
      <c r="W42" s="27">
        <v>0</v>
      </c>
      <c r="X42" s="28">
        <v>0</v>
      </c>
      <c r="Y42" s="27">
        <v>2254</v>
      </c>
      <c r="Z42" s="30">
        <v>93032513.810000002</v>
      </c>
      <c r="AA42" s="27">
        <v>0</v>
      </c>
      <c r="AB42" s="28">
        <v>0</v>
      </c>
      <c r="AC42" s="27">
        <v>0</v>
      </c>
      <c r="AD42" s="28">
        <v>0</v>
      </c>
      <c r="AE42" s="27">
        <v>0</v>
      </c>
      <c r="AF42" s="28">
        <v>0</v>
      </c>
      <c r="AG42" s="27">
        <v>0</v>
      </c>
      <c r="AH42" s="28">
        <v>0</v>
      </c>
      <c r="AI42" s="27">
        <v>0</v>
      </c>
      <c r="AJ42" s="28">
        <v>0</v>
      </c>
      <c r="AK42" s="27">
        <v>0</v>
      </c>
      <c r="AL42" s="28">
        <v>0</v>
      </c>
      <c r="AM42" s="27">
        <v>0</v>
      </c>
      <c r="AN42" s="28">
        <v>0</v>
      </c>
      <c r="AO42" s="27">
        <v>0</v>
      </c>
      <c r="AP42" s="28">
        <v>0</v>
      </c>
      <c r="AQ42" s="27">
        <v>0</v>
      </c>
      <c r="AR42" s="28">
        <v>0</v>
      </c>
      <c r="AS42" s="27">
        <v>0</v>
      </c>
      <c r="AT42" s="28">
        <v>0</v>
      </c>
      <c r="AU42" s="27">
        <v>0</v>
      </c>
      <c r="AV42" s="28">
        <v>0</v>
      </c>
      <c r="AW42" s="27">
        <v>0</v>
      </c>
      <c r="AX42" s="28">
        <v>0</v>
      </c>
      <c r="AY42" s="27">
        <v>0</v>
      </c>
      <c r="AZ42" s="28">
        <v>0</v>
      </c>
      <c r="BA42" s="27">
        <v>0</v>
      </c>
      <c r="BB42" s="28">
        <v>0</v>
      </c>
      <c r="BC42" s="27">
        <v>0</v>
      </c>
      <c r="BD42" s="28">
        <v>0</v>
      </c>
      <c r="BE42" s="27">
        <v>0</v>
      </c>
      <c r="BF42" s="28">
        <v>0</v>
      </c>
      <c r="BG42" s="27">
        <v>0</v>
      </c>
      <c r="BH42" s="28">
        <v>0</v>
      </c>
      <c r="BI42" s="27">
        <f t="shared" si="0"/>
        <v>2254</v>
      </c>
      <c r="BJ42" s="28">
        <f t="shared" si="1"/>
        <v>93032513.810000002</v>
      </c>
    </row>
    <row r="43" spans="1:62" s="17" customFormat="1" x14ac:dyDescent="0.25">
      <c r="A43" s="25">
        <v>158</v>
      </c>
      <c r="B43" s="26" t="s">
        <v>69</v>
      </c>
      <c r="C43" s="27">
        <v>0</v>
      </c>
      <c r="D43" s="28">
        <v>0</v>
      </c>
      <c r="E43" s="27">
        <v>0</v>
      </c>
      <c r="F43" s="28">
        <v>0</v>
      </c>
      <c r="G43" s="27">
        <v>0</v>
      </c>
      <c r="H43" s="28">
        <v>0</v>
      </c>
      <c r="I43" s="27">
        <v>0</v>
      </c>
      <c r="J43" s="28">
        <v>0</v>
      </c>
      <c r="K43" s="27">
        <v>78</v>
      </c>
      <c r="L43" s="30">
        <v>3522614.99</v>
      </c>
      <c r="M43" s="27">
        <v>0</v>
      </c>
      <c r="N43" s="28">
        <v>0</v>
      </c>
      <c r="O43" s="27">
        <v>302</v>
      </c>
      <c r="P43" s="28">
        <v>14090459.970000001</v>
      </c>
      <c r="Q43" s="27">
        <v>0</v>
      </c>
      <c r="R43" s="28">
        <v>0</v>
      </c>
      <c r="S43" s="27">
        <v>0</v>
      </c>
      <c r="T43" s="28">
        <v>0</v>
      </c>
      <c r="U43" s="27">
        <v>0</v>
      </c>
      <c r="V43" s="28">
        <v>0</v>
      </c>
      <c r="W43" s="27">
        <v>0</v>
      </c>
      <c r="X43" s="28">
        <v>0</v>
      </c>
      <c r="Y43" s="27">
        <v>624</v>
      </c>
      <c r="Z43" s="28">
        <v>30989537.18</v>
      </c>
      <c r="AA43" s="27">
        <v>0</v>
      </c>
      <c r="AB43" s="28">
        <v>0</v>
      </c>
      <c r="AC43" s="27">
        <v>522</v>
      </c>
      <c r="AD43" s="28">
        <v>26944307.190000001</v>
      </c>
      <c r="AE43" s="27">
        <v>218</v>
      </c>
      <c r="AF43" s="28">
        <v>10793211.24</v>
      </c>
      <c r="AG43" s="27">
        <v>528</v>
      </c>
      <c r="AH43" s="28">
        <v>22832509.960000001</v>
      </c>
      <c r="AI43" s="27">
        <v>0</v>
      </c>
      <c r="AJ43" s="28">
        <v>0</v>
      </c>
      <c r="AK43" s="27">
        <v>0</v>
      </c>
      <c r="AL43" s="28">
        <v>0</v>
      </c>
      <c r="AM43" s="27">
        <v>0</v>
      </c>
      <c r="AN43" s="28">
        <v>0</v>
      </c>
      <c r="AO43" s="27">
        <v>814</v>
      </c>
      <c r="AP43" s="28">
        <v>37715464.539999999</v>
      </c>
      <c r="AQ43" s="27">
        <v>707</v>
      </c>
      <c r="AR43" s="28">
        <v>32884453.129999999</v>
      </c>
      <c r="AS43" s="27">
        <v>0</v>
      </c>
      <c r="AT43" s="28">
        <v>0</v>
      </c>
      <c r="AU43" s="27">
        <v>0</v>
      </c>
      <c r="AV43" s="28">
        <v>0</v>
      </c>
      <c r="AW43" s="27">
        <v>52</v>
      </c>
      <c r="AX43" s="28">
        <v>2348410</v>
      </c>
      <c r="AY43" s="27">
        <v>0</v>
      </c>
      <c r="AZ43" s="28">
        <v>0</v>
      </c>
      <c r="BA43" s="27">
        <v>0</v>
      </c>
      <c r="BB43" s="28">
        <v>0</v>
      </c>
      <c r="BC43" s="27">
        <v>0</v>
      </c>
      <c r="BD43" s="28">
        <v>0</v>
      </c>
      <c r="BE43" s="27">
        <v>0</v>
      </c>
      <c r="BF43" s="28">
        <v>0</v>
      </c>
      <c r="BG43" s="27">
        <v>0</v>
      </c>
      <c r="BH43" s="28">
        <v>0</v>
      </c>
      <c r="BI43" s="27">
        <f t="shared" si="0"/>
        <v>3845</v>
      </c>
      <c r="BJ43" s="28">
        <f t="shared" si="1"/>
        <v>182120968.19999999</v>
      </c>
    </row>
    <row r="44" spans="1:62" s="17" customFormat="1" x14ac:dyDescent="0.25">
      <c r="A44" s="58" t="s">
        <v>70</v>
      </c>
      <c r="B44" s="58"/>
      <c r="C44" s="29">
        <f t="shared" ref="C44:F44" si="2">SUM(C9:C43)</f>
        <v>2353</v>
      </c>
      <c r="D44" s="30">
        <f t="shared" si="2"/>
        <v>55044317.450000003</v>
      </c>
      <c r="E44" s="29">
        <f t="shared" si="2"/>
        <v>439</v>
      </c>
      <c r="F44" s="30">
        <f t="shared" si="2"/>
        <v>9440075.5600000005</v>
      </c>
      <c r="G44" s="29">
        <f t="shared" ref="G44:R44" si="3">SUM(G9:G43)</f>
        <v>517</v>
      </c>
      <c r="H44" s="30">
        <f t="shared" si="3"/>
        <v>10097834.82</v>
      </c>
      <c r="I44" s="29">
        <f t="shared" si="3"/>
        <v>876</v>
      </c>
      <c r="J44" s="30">
        <f t="shared" si="3"/>
        <v>21805896.25</v>
      </c>
      <c r="K44" s="29">
        <f t="shared" si="3"/>
        <v>2353</v>
      </c>
      <c r="L44" s="30">
        <f t="shared" si="3"/>
        <v>71072402.409999996</v>
      </c>
      <c r="M44" s="29">
        <f t="shared" si="3"/>
        <v>2748</v>
      </c>
      <c r="N44" s="30">
        <f t="shared" si="3"/>
        <v>69480160.329999998</v>
      </c>
      <c r="O44" s="29">
        <f t="shared" si="3"/>
        <v>5448</v>
      </c>
      <c r="P44" s="30">
        <f t="shared" si="3"/>
        <v>182506399.67931771</v>
      </c>
      <c r="Q44" s="29">
        <f t="shared" si="3"/>
        <v>1219</v>
      </c>
      <c r="R44" s="30">
        <f t="shared" si="3"/>
        <v>31794676.040000003</v>
      </c>
      <c r="S44" s="29">
        <f t="shared" ref="S44:X44" si="4">SUM(S9:S43)</f>
        <v>456</v>
      </c>
      <c r="T44" s="30">
        <f t="shared" si="4"/>
        <v>9602631.9400000013</v>
      </c>
      <c r="U44" s="29">
        <f t="shared" si="4"/>
        <v>34</v>
      </c>
      <c r="V44" s="30">
        <f t="shared" si="4"/>
        <v>701622.64</v>
      </c>
      <c r="W44" s="29">
        <f t="shared" si="4"/>
        <v>2176</v>
      </c>
      <c r="X44" s="30">
        <f t="shared" si="4"/>
        <v>48731951.480000004</v>
      </c>
      <c r="Y44" s="29">
        <f t="shared" ref="Y44:AB44" si="5">SUM(Y9:Y43)</f>
        <v>16249</v>
      </c>
      <c r="Z44" s="30">
        <f t="shared" si="5"/>
        <v>615497187.74999988</v>
      </c>
      <c r="AA44" s="29">
        <f t="shared" si="5"/>
        <v>4431</v>
      </c>
      <c r="AB44" s="30">
        <f t="shared" si="5"/>
        <v>205459576.57999998</v>
      </c>
      <c r="AC44" s="29">
        <f t="shared" ref="AC44:BB44" si="6">SUM(AC9:AC43)</f>
        <v>16682</v>
      </c>
      <c r="AD44" s="30">
        <f t="shared" si="6"/>
        <v>689868996.91999996</v>
      </c>
      <c r="AE44" s="29">
        <f t="shared" si="6"/>
        <v>10772</v>
      </c>
      <c r="AF44" s="30">
        <f t="shared" si="6"/>
        <v>417770977.04000002</v>
      </c>
      <c r="AG44" s="29">
        <f t="shared" si="6"/>
        <v>528</v>
      </c>
      <c r="AH44" s="30">
        <f t="shared" si="6"/>
        <v>22832509.960000001</v>
      </c>
      <c r="AI44" s="29">
        <f t="shared" si="6"/>
        <v>6731</v>
      </c>
      <c r="AJ44" s="30">
        <f t="shared" si="6"/>
        <v>207671313.75</v>
      </c>
      <c r="AK44" s="29">
        <f t="shared" si="6"/>
        <v>8922</v>
      </c>
      <c r="AL44" s="30">
        <f t="shared" si="6"/>
        <v>270189750.56</v>
      </c>
      <c r="AM44" s="29">
        <f t="shared" si="6"/>
        <v>971</v>
      </c>
      <c r="AN44" s="30">
        <f t="shared" si="6"/>
        <v>36583183.899999999</v>
      </c>
      <c r="AO44" s="29">
        <f t="shared" si="6"/>
        <v>2337</v>
      </c>
      <c r="AP44" s="30">
        <f t="shared" si="6"/>
        <v>97550520.420000002</v>
      </c>
      <c r="AQ44" s="29">
        <f t="shared" si="6"/>
        <v>9551</v>
      </c>
      <c r="AR44" s="30">
        <f t="shared" si="6"/>
        <v>236406074.55000001</v>
      </c>
      <c r="AS44" s="29">
        <f t="shared" si="6"/>
        <v>13170</v>
      </c>
      <c r="AT44" s="30">
        <f t="shared" si="6"/>
        <v>861281380.22000003</v>
      </c>
      <c r="AU44" s="29">
        <f t="shared" si="6"/>
        <v>897</v>
      </c>
      <c r="AV44" s="30">
        <f t="shared" si="6"/>
        <v>34611916.140000001</v>
      </c>
      <c r="AW44" s="29">
        <f t="shared" si="6"/>
        <v>52</v>
      </c>
      <c r="AX44" s="30">
        <f t="shared" si="6"/>
        <v>2348410</v>
      </c>
      <c r="AY44" s="29">
        <f t="shared" si="6"/>
        <v>82</v>
      </c>
      <c r="AZ44" s="30">
        <f t="shared" si="6"/>
        <v>2116786.0299999998</v>
      </c>
      <c r="BA44" s="29">
        <f t="shared" si="6"/>
        <v>58</v>
      </c>
      <c r="BB44" s="30">
        <f t="shared" si="6"/>
        <v>1325418.97</v>
      </c>
      <c r="BC44" s="29">
        <f t="shared" ref="BC44:BH44" si="7">SUM(BC9:BC43)</f>
        <v>5</v>
      </c>
      <c r="BD44" s="30">
        <f t="shared" si="7"/>
        <v>183704.77000000002</v>
      </c>
      <c r="BE44" s="29">
        <f t="shared" si="7"/>
        <v>17</v>
      </c>
      <c r="BF44" s="30">
        <f t="shared" si="7"/>
        <v>364443.26999999996</v>
      </c>
      <c r="BG44" s="29">
        <f t="shared" si="7"/>
        <v>32</v>
      </c>
      <c r="BH44" s="30">
        <f t="shared" si="7"/>
        <v>1442457.72</v>
      </c>
      <c r="BI44" s="29">
        <f>SUM(BI9:BI43)</f>
        <v>110106</v>
      </c>
      <c r="BJ44" s="30">
        <f>SUM(BJ9:BJ43)</f>
        <v>4213782577.1493173</v>
      </c>
    </row>
  </sheetData>
  <mergeCells count="34">
    <mergeCell ref="AE7:AF7"/>
    <mergeCell ref="AC7:AD7"/>
    <mergeCell ref="AQ7:AR7"/>
    <mergeCell ref="AO7:AP7"/>
    <mergeCell ref="A7:A8"/>
    <mergeCell ref="B7:B8"/>
    <mergeCell ref="AU7:AV7"/>
    <mergeCell ref="AS7:AT7"/>
    <mergeCell ref="AK7:AL7"/>
    <mergeCell ref="AI7:AJ7"/>
    <mergeCell ref="AG7:AH7"/>
    <mergeCell ref="A44:B44"/>
    <mergeCell ref="M7:N7"/>
    <mergeCell ref="K7:L7"/>
    <mergeCell ref="I7:J7"/>
    <mergeCell ref="G7:H7"/>
    <mergeCell ref="E7:F7"/>
    <mergeCell ref="C7:D7"/>
    <mergeCell ref="BG7:BH7"/>
    <mergeCell ref="BI7:BJ7"/>
    <mergeCell ref="E4:X4"/>
    <mergeCell ref="O7:P7"/>
    <mergeCell ref="AA7:AB7"/>
    <mergeCell ref="Y7:Z7"/>
    <mergeCell ref="W7:X7"/>
    <mergeCell ref="U7:V7"/>
    <mergeCell ref="S7:T7"/>
    <mergeCell ref="Q7:R7"/>
    <mergeCell ref="AY7:AZ7"/>
    <mergeCell ref="BA7:BB7"/>
    <mergeCell ref="BC7:BD7"/>
    <mergeCell ref="BE7:BF7"/>
    <mergeCell ref="AM7:AN7"/>
    <mergeCell ref="AW7:AX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45"/>
  <sheetViews>
    <sheetView zoomScale="70" zoomScaleNormal="70" workbookViewId="0">
      <pane xSplit="2" ySplit="8" topLeftCell="C9" activePane="bottomRight" state="frozen"/>
      <selection pane="topRight" activeCell="D1" sqref="D1"/>
      <selection pane="bottomLeft" activeCell="A12" sqref="A12"/>
      <selection pane="bottomRight" activeCell="G4" sqref="G4:Z4"/>
    </sheetView>
  </sheetViews>
  <sheetFormatPr defaultRowHeight="15" x14ac:dyDescent="0.25"/>
  <cols>
    <col min="1" max="1" width="10.42578125" style="32" customWidth="1"/>
    <col min="2" max="2" width="47.7109375" style="33" customWidth="1"/>
    <col min="3" max="3" width="6.7109375" style="35" bestFit="1" customWidth="1"/>
    <col min="4" max="4" width="13.42578125" style="34" bestFit="1" customWidth="1"/>
    <col min="5" max="5" width="6.7109375" style="35" bestFit="1" customWidth="1"/>
    <col min="6" max="6" width="13.42578125" style="34" bestFit="1" customWidth="1"/>
    <col min="7" max="7" width="6.7109375" style="35" bestFit="1" customWidth="1"/>
    <col min="8" max="8" width="13.42578125" style="35" bestFit="1" customWidth="1"/>
    <col min="9" max="9" width="6.7109375" style="35" bestFit="1" customWidth="1"/>
    <col min="10" max="10" width="13.42578125" style="35" bestFit="1" customWidth="1"/>
    <col min="11" max="11" width="10" style="35" customWidth="1"/>
    <col min="12" max="12" width="15.42578125" style="34" customWidth="1"/>
    <col min="13" max="13" width="6.7109375" style="35" bestFit="1" customWidth="1"/>
    <col min="14" max="14" width="13.42578125" style="35" bestFit="1" customWidth="1"/>
    <col min="15" max="15" width="6.7109375" style="35" bestFit="1" customWidth="1"/>
    <col min="16" max="16" width="14.28515625" style="35" bestFit="1" customWidth="1"/>
    <col min="17" max="17" width="6.7109375" style="35" bestFit="1" customWidth="1"/>
    <col min="18" max="18" width="13.42578125" style="35" bestFit="1" customWidth="1"/>
    <col min="19" max="19" width="6.7109375" style="35" bestFit="1" customWidth="1"/>
    <col min="20" max="20" width="13.42578125" style="35" bestFit="1" customWidth="1"/>
    <col min="21" max="21" width="6.7109375" style="35" bestFit="1" customWidth="1"/>
    <col min="22" max="22" width="12.42578125" style="34" bestFit="1" customWidth="1"/>
    <col min="23" max="23" width="6.7109375" style="35" bestFit="1" customWidth="1"/>
    <col min="24" max="24" width="13.42578125" style="34" bestFit="1" customWidth="1"/>
    <col min="25" max="25" width="6.7109375" style="35" bestFit="1" customWidth="1"/>
    <col min="26" max="26" width="14.28515625" style="35" bestFit="1" customWidth="1"/>
    <col min="27" max="27" width="6.7109375" style="35" bestFit="1" customWidth="1"/>
    <col min="28" max="28" width="14.28515625" style="35" bestFit="1" customWidth="1"/>
    <col min="29" max="29" width="6.7109375" style="35" bestFit="1" customWidth="1"/>
    <col min="30" max="30" width="13.42578125" style="34" bestFit="1" customWidth="1"/>
    <col min="31" max="31" width="6.7109375" style="35" bestFit="1" customWidth="1"/>
    <col min="32" max="32" width="14.28515625" style="35" bestFit="1" customWidth="1"/>
    <col min="33" max="33" width="6.7109375" style="35" bestFit="1" customWidth="1"/>
    <col min="34" max="34" width="11.42578125" style="35" bestFit="1" customWidth="1"/>
    <col min="35" max="35" width="9" style="35" customWidth="1"/>
    <col min="36" max="36" width="13" style="35" bestFit="1" customWidth="1"/>
    <col min="37" max="37" width="6.7109375" style="35" bestFit="1" customWidth="1"/>
    <col min="38" max="38" width="14.28515625" style="35" bestFit="1" customWidth="1"/>
    <col min="39" max="39" width="11.85546875" style="35" customWidth="1"/>
    <col min="40" max="40" width="13.42578125" style="34" bestFit="1" customWidth="1"/>
    <col min="41" max="41" width="6.7109375" style="35" bestFit="1" customWidth="1"/>
    <col min="42" max="42" width="14.28515625" style="35" bestFit="1" customWidth="1"/>
    <col min="43" max="43" width="6.7109375" style="35" bestFit="1" customWidth="1"/>
    <col min="44" max="44" width="13.42578125" style="35" bestFit="1" customWidth="1"/>
    <col min="45" max="45" width="9.7109375" style="35" customWidth="1"/>
    <col min="46" max="46" width="13.42578125" style="35" bestFit="1" customWidth="1"/>
    <col min="47" max="47" width="6.7109375" style="35" bestFit="1" customWidth="1"/>
    <col min="48" max="48" width="12.42578125" style="35" bestFit="1" customWidth="1"/>
    <col min="49" max="49" width="6.7109375" style="35" bestFit="1" customWidth="1"/>
    <col min="50" max="50" width="12.42578125" style="35" bestFit="1" customWidth="1"/>
    <col min="51" max="51" width="6.7109375" style="35" bestFit="1" customWidth="1"/>
    <col min="52" max="52" width="14.5703125" style="35" bestFit="1" customWidth="1"/>
    <col min="53" max="53" width="7.85546875" style="35" customWidth="1"/>
    <col min="54" max="54" width="14.5703125" style="35" customWidth="1"/>
    <col min="55" max="55" width="6.7109375" style="35" bestFit="1" customWidth="1"/>
    <col min="56" max="56" width="12.42578125" style="35" bestFit="1" customWidth="1"/>
    <col min="57" max="57" width="6.7109375" style="35" bestFit="1" customWidth="1"/>
    <col min="58" max="58" width="10.7109375" style="35" bestFit="1" customWidth="1"/>
    <col min="59" max="59" width="6.7109375" style="35" bestFit="1" customWidth="1"/>
    <col min="60" max="60" width="10.7109375" style="35" bestFit="1" customWidth="1"/>
    <col min="61" max="61" width="6.7109375" style="35" bestFit="1" customWidth="1"/>
    <col min="62" max="62" width="13.42578125" style="35" bestFit="1" customWidth="1"/>
    <col min="63" max="63" width="6.7109375" style="35" bestFit="1" customWidth="1"/>
    <col min="64" max="64" width="12.42578125" style="35" bestFit="1" customWidth="1"/>
    <col min="65" max="65" width="6.7109375" style="35" bestFit="1" customWidth="1"/>
    <col min="66" max="66" width="12.42578125" style="35" bestFit="1" customWidth="1"/>
    <col min="67" max="67" width="6.7109375" style="35" bestFit="1" customWidth="1"/>
    <col min="68" max="68" width="13.42578125" style="35" bestFit="1" customWidth="1"/>
    <col min="69" max="69" width="6.7109375" style="35" bestFit="1" customWidth="1"/>
    <col min="70" max="70" width="12.42578125" style="35" bestFit="1" customWidth="1"/>
    <col min="71" max="71" width="6.7109375" style="35" bestFit="1" customWidth="1"/>
    <col min="72" max="72" width="12.42578125" style="35" bestFit="1" customWidth="1"/>
    <col min="73" max="73" width="7.140625" style="35" bestFit="1" customWidth="1"/>
    <col min="74" max="74" width="16.28515625" style="34" bestFit="1" customWidth="1"/>
    <col min="75" max="16384" width="9.140625" style="35"/>
  </cols>
  <sheetData>
    <row r="2" spans="1:74" x14ac:dyDescent="0.25">
      <c r="B2" s="37"/>
      <c r="C2" s="38"/>
      <c r="D2" s="37"/>
      <c r="E2" s="38"/>
      <c r="F2" s="37"/>
      <c r="K2" s="38"/>
      <c r="L2" s="37"/>
      <c r="U2" s="38"/>
      <c r="V2" s="37"/>
      <c r="W2" s="38"/>
      <c r="X2" s="37"/>
      <c r="AM2" s="38"/>
      <c r="AN2" s="37"/>
    </row>
    <row r="3" spans="1:74" ht="15" customHeight="1" x14ac:dyDescent="0.25">
      <c r="B3" s="40"/>
      <c r="C3" s="41"/>
      <c r="D3" s="39"/>
      <c r="E3" s="41"/>
      <c r="F3" s="39"/>
      <c r="K3" s="41"/>
      <c r="L3" s="39"/>
    </row>
    <row r="4" spans="1:74" ht="18" customHeight="1" x14ac:dyDescent="0.25">
      <c r="B4" s="40"/>
      <c r="C4" s="41"/>
      <c r="D4" s="39"/>
      <c r="E4" s="41"/>
      <c r="F4" s="39"/>
      <c r="G4" s="72" t="s">
        <v>88</v>
      </c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41"/>
      <c r="AB4" s="39"/>
      <c r="AC4" s="41"/>
      <c r="AD4" s="39"/>
      <c r="AE4" s="41"/>
      <c r="AF4" s="39"/>
      <c r="AG4" s="41"/>
      <c r="AH4" s="39"/>
      <c r="AI4" s="41"/>
      <c r="AJ4" s="39"/>
      <c r="AK4" s="41"/>
      <c r="AL4" s="39"/>
      <c r="AO4" s="41"/>
      <c r="AP4" s="39"/>
      <c r="AQ4" s="41"/>
      <c r="AR4" s="39"/>
      <c r="AS4" s="41"/>
      <c r="AT4" s="39"/>
      <c r="AU4" s="41"/>
      <c r="AV4" s="39"/>
      <c r="AW4" s="41"/>
      <c r="AX4" s="39"/>
      <c r="AY4" s="41"/>
      <c r="AZ4" s="39"/>
      <c r="BA4" s="41"/>
      <c r="BB4" s="39"/>
      <c r="BC4" s="41"/>
      <c r="BD4" s="39"/>
      <c r="BE4" s="41"/>
      <c r="BF4" s="39"/>
      <c r="BG4" s="41"/>
      <c r="BH4" s="39"/>
      <c r="BI4" s="41"/>
      <c r="BJ4" s="39"/>
      <c r="BK4" s="41"/>
      <c r="BL4" s="39"/>
      <c r="BM4" s="41"/>
      <c r="BN4" s="39"/>
      <c r="BO4" s="41"/>
      <c r="BP4" s="39"/>
      <c r="BQ4" s="41"/>
      <c r="BR4" s="39"/>
      <c r="BS4" s="41"/>
      <c r="BT4" s="39"/>
      <c r="BU4" s="41"/>
      <c r="BV4" s="39"/>
    </row>
    <row r="5" spans="1:74" ht="17.25" customHeight="1" x14ac:dyDescent="0.25">
      <c r="B5" s="40"/>
      <c r="C5" s="41"/>
      <c r="D5" s="39"/>
      <c r="E5" s="41"/>
      <c r="F5" s="39"/>
      <c r="K5" s="41"/>
      <c r="L5" s="39"/>
    </row>
    <row r="6" spans="1:74" x14ac:dyDescent="0.25">
      <c r="A6" s="32" t="s">
        <v>71</v>
      </c>
    </row>
    <row r="7" spans="1:74" s="42" customFormat="1" ht="75" customHeight="1" x14ac:dyDescent="0.25">
      <c r="A7" s="66" t="s">
        <v>72</v>
      </c>
      <c r="B7" s="68" t="s">
        <v>73</v>
      </c>
      <c r="C7" s="61" t="s">
        <v>4</v>
      </c>
      <c r="D7" s="63"/>
      <c r="E7" s="61" t="s">
        <v>5</v>
      </c>
      <c r="F7" s="63"/>
      <c r="G7" s="61" t="s">
        <v>6</v>
      </c>
      <c r="H7" s="63"/>
      <c r="I7" s="61" t="s">
        <v>7</v>
      </c>
      <c r="J7" s="63"/>
      <c r="K7" s="61" t="s">
        <v>8</v>
      </c>
      <c r="L7" s="63"/>
      <c r="M7" s="61" t="s">
        <v>9</v>
      </c>
      <c r="N7" s="63"/>
      <c r="O7" s="61" t="s">
        <v>10</v>
      </c>
      <c r="P7" s="63"/>
      <c r="Q7" s="61" t="s">
        <v>11</v>
      </c>
      <c r="R7" s="63"/>
      <c r="S7" s="61" t="s">
        <v>12</v>
      </c>
      <c r="T7" s="63"/>
      <c r="U7" s="61" t="s">
        <v>13</v>
      </c>
      <c r="V7" s="63"/>
      <c r="W7" s="61" t="s">
        <v>14</v>
      </c>
      <c r="X7" s="63"/>
      <c r="Y7" s="61" t="s">
        <v>89</v>
      </c>
      <c r="Z7" s="63"/>
      <c r="AA7" s="61" t="s">
        <v>74</v>
      </c>
      <c r="AB7" s="63"/>
      <c r="AC7" s="61" t="s">
        <v>75</v>
      </c>
      <c r="AD7" s="62"/>
      <c r="AE7" s="61" t="s">
        <v>76</v>
      </c>
      <c r="AF7" s="63"/>
      <c r="AG7" s="61" t="s">
        <v>77</v>
      </c>
      <c r="AH7" s="63"/>
      <c r="AI7" s="61" t="s">
        <v>16</v>
      </c>
      <c r="AJ7" s="63"/>
      <c r="AK7" s="61" t="s">
        <v>17</v>
      </c>
      <c r="AL7" s="63"/>
      <c r="AM7" s="64" t="s">
        <v>78</v>
      </c>
      <c r="AN7" s="71"/>
      <c r="AO7" s="61" t="s">
        <v>19</v>
      </c>
      <c r="AP7" s="63"/>
      <c r="AQ7" s="61" t="s">
        <v>20</v>
      </c>
      <c r="AR7" s="63"/>
      <c r="AS7" s="61" t="s">
        <v>21</v>
      </c>
      <c r="AT7" s="63"/>
      <c r="AU7" s="61" t="s">
        <v>22</v>
      </c>
      <c r="AV7" s="63"/>
      <c r="AW7" s="61" t="s">
        <v>23</v>
      </c>
      <c r="AX7" s="63"/>
      <c r="AY7" s="61" t="s">
        <v>24</v>
      </c>
      <c r="AZ7" s="63"/>
      <c r="BA7" s="64" t="s">
        <v>79</v>
      </c>
      <c r="BB7" s="65"/>
      <c r="BC7" s="61" t="s">
        <v>27</v>
      </c>
      <c r="BD7" s="63"/>
      <c r="BE7" s="61" t="s">
        <v>28</v>
      </c>
      <c r="BF7" s="63"/>
      <c r="BG7" s="61" t="s">
        <v>29</v>
      </c>
      <c r="BH7" s="63"/>
      <c r="BI7" s="61" t="s">
        <v>80</v>
      </c>
      <c r="BJ7" s="63"/>
      <c r="BK7" s="61" t="s">
        <v>81</v>
      </c>
      <c r="BL7" s="63"/>
      <c r="BM7" s="61" t="s">
        <v>31</v>
      </c>
      <c r="BN7" s="63"/>
      <c r="BO7" s="61" t="s">
        <v>82</v>
      </c>
      <c r="BP7" s="63"/>
      <c r="BQ7" s="61" t="s">
        <v>83</v>
      </c>
      <c r="BR7" s="63"/>
      <c r="BS7" s="61" t="s">
        <v>84</v>
      </c>
      <c r="BT7" s="63"/>
      <c r="BU7" s="69" t="s">
        <v>70</v>
      </c>
      <c r="BV7" s="70"/>
    </row>
    <row r="8" spans="1:74" s="44" customFormat="1" x14ac:dyDescent="0.25">
      <c r="A8" s="67"/>
      <c r="B8" s="68"/>
      <c r="C8" s="43" t="s">
        <v>33</v>
      </c>
      <c r="D8" s="22" t="s">
        <v>34</v>
      </c>
      <c r="E8" s="43" t="s">
        <v>33</v>
      </c>
      <c r="F8" s="22" t="s">
        <v>34</v>
      </c>
      <c r="G8" s="43" t="s">
        <v>33</v>
      </c>
      <c r="H8" s="22" t="s">
        <v>34</v>
      </c>
      <c r="I8" s="43" t="s">
        <v>33</v>
      </c>
      <c r="J8" s="22" t="s">
        <v>34</v>
      </c>
      <c r="K8" s="43" t="s">
        <v>33</v>
      </c>
      <c r="L8" s="22" t="s">
        <v>34</v>
      </c>
      <c r="M8" s="43" t="s">
        <v>33</v>
      </c>
      <c r="N8" s="22" t="s">
        <v>34</v>
      </c>
      <c r="O8" s="43" t="s">
        <v>33</v>
      </c>
      <c r="P8" s="22" t="s">
        <v>34</v>
      </c>
      <c r="Q8" s="43" t="s">
        <v>33</v>
      </c>
      <c r="R8" s="22" t="s">
        <v>34</v>
      </c>
      <c r="S8" s="43" t="s">
        <v>33</v>
      </c>
      <c r="T8" s="22" t="s">
        <v>34</v>
      </c>
      <c r="U8" s="43" t="s">
        <v>33</v>
      </c>
      <c r="V8" s="22" t="s">
        <v>34</v>
      </c>
      <c r="W8" s="43" t="s">
        <v>33</v>
      </c>
      <c r="X8" s="22" t="s">
        <v>34</v>
      </c>
      <c r="Y8" s="43" t="s">
        <v>33</v>
      </c>
      <c r="Z8" s="22" t="s">
        <v>34</v>
      </c>
      <c r="AA8" s="43" t="s">
        <v>33</v>
      </c>
      <c r="AB8" s="22" t="s">
        <v>34</v>
      </c>
      <c r="AC8" s="43" t="s">
        <v>33</v>
      </c>
      <c r="AD8" s="22" t="s">
        <v>34</v>
      </c>
      <c r="AE8" s="43" t="s">
        <v>33</v>
      </c>
      <c r="AF8" s="22" t="s">
        <v>34</v>
      </c>
      <c r="AG8" s="43" t="s">
        <v>33</v>
      </c>
      <c r="AH8" s="22" t="s">
        <v>34</v>
      </c>
      <c r="AI8" s="43" t="s">
        <v>33</v>
      </c>
      <c r="AJ8" s="22" t="s">
        <v>34</v>
      </c>
      <c r="AK8" s="43" t="s">
        <v>33</v>
      </c>
      <c r="AL8" s="22" t="s">
        <v>34</v>
      </c>
      <c r="AM8" s="43" t="s">
        <v>33</v>
      </c>
      <c r="AN8" s="22" t="s">
        <v>34</v>
      </c>
      <c r="AO8" s="43" t="s">
        <v>33</v>
      </c>
      <c r="AP8" s="22" t="s">
        <v>34</v>
      </c>
      <c r="AQ8" s="43" t="s">
        <v>33</v>
      </c>
      <c r="AR8" s="22" t="s">
        <v>34</v>
      </c>
      <c r="AS8" s="43" t="s">
        <v>33</v>
      </c>
      <c r="AT8" s="22" t="s">
        <v>34</v>
      </c>
      <c r="AU8" s="43" t="s">
        <v>33</v>
      </c>
      <c r="AV8" s="22" t="s">
        <v>34</v>
      </c>
      <c r="AW8" s="43" t="s">
        <v>33</v>
      </c>
      <c r="AX8" s="22" t="s">
        <v>34</v>
      </c>
      <c r="AY8" s="43" t="s">
        <v>33</v>
      </c>
      <c r="AZ8" s="22" t="s">
        <v>34</v>
      </c>
      <c r="BA8" s="43" t="s">
        <v>33</v>
      </c>
      <c r="BB8" s="22" t="s">
        <v>34</v>
      </c>
      <c r="BC8" s="43" t="s">
        <v>33</v>
      </c>
      <c r="BD8" s="22" t="s">
        <v>34</v>
      </c>
      <c r="BE8" s="43" t="s">
        <v>33</v>
      </c>
      <c r="BF8" s="22" t="s">
        <v>34</v>
      </c>
      <c r="BG8" s="43" t="s">
        <v>33</v>
      </c>
      <c r="BH8" s="22" t="s">
        <v>34</v>
      </c>
      <c r="BI8" s="43" t="s">
        <v>33</v>
      </c>
      <c r="BJ8" s="22" t="s">
        <v>34</v>
      </c>
      <c r="BK8" s="43" t="s">
        <v>33</v>
      </c>
      <c r="BL8" s="22" t="s">
        <v>34</v>
      </c>
      <c r="BM8" s="43" t="s">
        <v>33</v>
      </c>
      <c r="BN8" s="22" t="s">
        <v>34</v>
      </c>
      <c r="BO8" s="43" t="s">
        <v>33</v>
      </c>
      <c r="BP8" s="22" t="s">
        <v>34</v>
      </c>
      <c r="BQ8" s="43" t="s">
        <v>33</v>
      </c>
      <c r="BR8" s="22" t="s">
        <v>34</v>
      </c>
      <c r="BS8" s="43" t="s">
        <v>33</v>
      </c>
      <c r="BT8" s="22" t="s">
        <v>34</v>
      </c>
      <c r="BU8" s="43" t="s">
        <v>33</v>
      </c>
      <c r="BV8" s="22" t="s">
        <v>34</v>
      </c>
    </row>
    <row r="9" spans="1:74" s="50" customFormat="1" ht="31.5" customHeight="1" x14ac:dyDescent="0.25">
      <c r="A9" s="45">
        <v>184</v>
      </c>
      <c r="B9" s="46" t="s">
        <v>36</v>
      </c>
      <c r="C9" s="47">
        <v>0</v>
      </c>
      <c r="D9" s="48">
        <v>0</v>
      </c>
      <c r="E9" s="47">
        <v>0</v>
      </c>
      <c r="F9" s="48">
        <v>0</v>
      </c>
      <c r="G9" s="47">
        <v>7</v>
      </c>
      <c r="H9" s="48">
        <v>52074.080000000002</v>
      </c>
      <c r="I9" s="47">
        <v>0</v>
      </c>
      <c r="J9" s="48">
        <v>0</v>
      </c>
      <c r="K9" s="47">
        <v>0</v>
      </c>
      <c r="L9" s="48">
        <v>0</v>
      </c>
      <c r="M9" s="47">
        <v>0</v>
      </c>
      <c r="N9" s="48">
        <v>0</v>
      </c>
      <c r="O9" s="27">
        <v>4</v>
      </c>
      <c r="P9" s="49">
        <v>17499.36</v>
      </c>
      <c r="Q9" s="47">
        <v>0</v>
      </c>
      <c r="R9" s="48">
        <v>0</v>
      </c>
      <c r="S9" s="47">
        <v>0</v>
      </c>
      <c r="T9" s="48">
        <v>0</v>
      </c>
      <c r="U9" s="47">
        <v>0</v>
      </c>
      <c r="V9" s="48">
        <v>0</v>
      </c>
      <c r="W9" s="47">
        <v>0</v>
      </c>
      <c r="X9" s="48">
        <v>0</v>
      </c>
      <c r="Y9" s="47">
        <v>0</v>
      </c>
      <c r="Z9" s="48">
        <v>0</v>
      </c>
      <c r="AA9" s="47">
        <v>0</v>
      </c>
      <c r="AB9" s="48">
        <v>0</v>
      </c>
      <c r="AC9" s="47">
        <v>0</v>
      </c>
      <c r="AD9" s="48">
        <v>0</v>
      </c>
      <c r="AE9" s="47">
        <v>0</v>
      </c>
      <c r="AF9" s="48">
        <v>0</v>
      </c>
      <c r="AG9" s="47">
        <v>0</v>
      </c>
      <c r="AH9" s="48">
        <v>0</v>
      </c>
      <c r="AI9" s="47">
        <v>0</v>
      </c>
      <c r="AJ9" s="48">
        <v>0</v>
      </c>
      <c r="AK9" s="47">
        <v>0</v>
      </c>
      <c r="AL9" s="48">
        <v>0</v>
      </c>
      <c r="AM9" s="47">
        <v>0</v>
      </c>
      <c r="AN9" s="48">
        <v>0</v>
      </c>
      <c r="AO9" s="47">
        <v>0</v>
      </c>
      <c r="AP9" s="48">
        <v>0</v>
      </c>
      <c r="AQ9" s="47">
        <v>0</v>
      </c>
      <c r="AR9" s="48">
        <v>0</v>
      </c>
      <c r="AS9" s="47">
        <v>0</v>
      </c>
      <c r="AT9" s="48">
        <v>0</v>
      </c>
      <c r="AU9" s="47">
        <v>0</v>
      </c>
      <c r="AV9" s="48">
        <v>0</v>
      </c>
      <c r="AW9" s="47">
        <v>0</v>
      </c>
      <c r="AX9" s="48">
        <v>0</v>
      </c>
      <c r="AY9" s="47">
        <v>0</v>
      </c>
      <c r="AZ9" s="48">
        <v>0</v>
      </c>
      <c r="BA9" s="47">
        <v>0</v>
      </c>
      <c r="BB9" s="48">
        <v>0</v>
      </c>
      <c r="BC9" s="47">
        <v>0</v>
      </c>
      <c r="BD9" s="48">
        <v>0</v>
      </c>
      <c r="BE9" s="47">
        <v>0</v>
      </c>
      <c r="BF9" s="48">
        <v>0</v>
      </c>
      <c r="BG9" s="47">
        <v>0</v>
      </c>
      <c r="BH9" s="48">
        <v>0</v>
      </c>
      <c r="BI9" s="47">
        <v>0</v>
      </c>
      <c r="BJ9" s="48">
        <v>0</v>
      </c>
      <c r="BK9" s="47">
        <v>0</v>
      </c>
      <c r="BL9" s="48">
        <v>0</v>
      </c>
      <c r="BM9" s="47">
        <v>0</v>
      </c>
      <c r="BN9" s="48">
        <v>0</v>
      </c>
      <c r="BO9" s="47">
        <v>0</v>
      </c>
      <c r="BP9" s="48">
        <v>0</v>
      </c>
      <c r="BQ9" s="47">
        <v>0</v>
      </c>
      <c r="BR9" s="48">
        <v>0</v>
      </c>
      <c r="BS9" s="47">
        <v>0</v>
      </c>
      <c r="BT9" s="48">
        <v>0</v>
      </c>
      <c r="BU9" s="47">
        <f t="shared" ref="BU9:BU44" si="0">C9+E9+G9+I9+K9+M9+O9+Q9+S9+U9+W9+Y9+AA9+AC9+AE9+AG9+AI9+AK9+AM9+AO9+AQ9+AS9+AU9+AW9+AY9+BA9+BC9+BE9+BG9+BI9+BK9+BM9+BO9+BQ9+BS9</f>
        <v>11</v>
      </c>
      <c r="BV9" s="48">
        <f t="shared" ref="BV9:BV44" si="1">D9+F9+H9+J9+L9+N9+P9+R9+T9+V9+X9+Z9+AB9+AD9+AF9+AH9+AJ9+AL9+AN9+AP9+AR9+AT9+AV9+AX9+AZ9+BB9+BD9+BF9+BH9+BJ9+BL9+BN9+BP9+BR9+BT9</f>
        <v>69573.440000000002</v>
      </c>
    </row>
    <row r="10" spans="1:74" ht="30" x14ac:dyDescent="0.25">
      <c r="A10" s="45">
        <v>137</v>
      </c>
      <c r="B10" s="51" t="s">
        <v>85</v>
      </c>
      <c r="C10" s="47">
        <v>0</v>
      </c>
      <c r="D10" s="48">
        <v>0</v>
      </c>
      <c r="E10" s="47">
        <v>0</v>
      </c>
      <c r="F10" s="48">
        <v>0</v>
      </c>
      <c r="G10" s="47">
        <v>0</v>
      </c>
      <c r="H10" s="48">
        <v>0</v>
      </c>
      <c r="I10" s="47">
        <v>0</v>
      </c>
      <c r="J10" s="48">
        <v>0</v>
      </c>
      <c r="K10" s="47">
        <v>0</v>
      </c>
      <c r="L10" s="48">
        <v>0</v>
      </c>
      <c r="M10" s="47">
        <v>0</v>
      </c>
      <c r="N10" s="48">
        <v>0</v>
      </c>
      <c r="O10" s="47">
        <v>0</v>
      </c>
      <c r="P10" s="48">
        <v>0</v>
      </c>
      <c r="Q10" s="47">
        <v>0</v>
      </c>
      <c r="R10" s="48">
        <v>0</v>
      </c>
      <c r="S10" s="47">
        <v>0</v>
      </c>
      <c r="T10" s="48">
        <v>0</v>
      </c>
      <c r="U10" s="47">
        <v>0</v>
      </c>
      <c r="V10" s="48">
        <v>0</v>
      </c>
      <c r="W10" s="47">
        <v>0</v>
      </c>
      <c r="X10" s="48">
        <v>0</v>
      </c>
      <c r="Y10" s="47">
        <v>0</v>
      </c>
      <c r="Z10" s="48">
        <v>0</v>
      </c>
      <c r="AA10" s="47">
        <v>0</v>
      </c>
      <c r="AB10" s="48">
        <v>0</v>
      </c>
      <c r="AC10" s="47">
        <v>0</v>
      </c>
      <c r="AD10" s="48">
        <v>0</v>
      </c>
      <c r="AE10" s="47">
        <v>0</v>
      </c>
      <c r="AF10" s="48">
        <v>0</v>
      </c>
      <c r="AG10" s="47">
        <v>0</v>
      </c>
      <c r="AH10" s="48">
        <v>0</v>
      </c>
      <c r="AI10" s="47">
        <v>0</v>
      </c>
      <c r="AJ10" s="48">
        <v>0</v>
      </c>
      <c r="AK10" s="47">
        <v>0</v>
      </c>
      <c r="AL10" s="48">
        <v>0</v>
      </c>
      <c r="AM10" s="47">
        <v>0</v>
      </c>
      <c r="AN10" s="48">
        <v>0</v>
      </c>
      <c r="AO10" s="47">
        <v>0</v>
      </c>
      <c r="AP10" s="48">
        <v>0</v>
      </c>
      <c r="AQ10" s="47">
        <v>136</v>
      </c>
      <c r="AR10" s="48">
        <v>14794701.02</v>
      </c>
      <c r="AS10" s="47">
        <v>0</v>
      </c>
      <c r="AT10" s="48">
        <v>0</v>
      </c>
      <c r="AU10" s="47">
        <v>0</v>
      </c>
      <c r="AV10" s="48">
        <v>0</v>
      </c>
      <c r="AW10" s="47">
        <v>0</v>
      </c>
      <c r="AX10" s="48">
        <v>0</v>
      </c>
      <c r="AY10" s="47">
        <v>0</v>
      </c>
      <c r="AZ10" s="48">
        <v>0</v>
      </c>
      <c r="BA10" s="47">
        <v>0</v>
      </c>
      <c r="BB10" s="48">
        <v>0</v>
      </c>
      <c r="BC10" s="47">
        <v>0</v>
      </c>
      <c r="BD10" s="48">
        <v>0</v>
      </c>
      <c r="BE10" s="47">
        <v>0</v>
      </c>
      <c r="BF10" s="48">
        <v>0</v>
      </c>
      <c r="BG10" s="47">
        <v>0</v>
      </c>
      <c r="BH10" s="48">
        <v>0</v>
      </c>
      <c r="BI10" s="47">
        <v>135</v>
      </c>
      <c r="BJ10" s="48">
        <v>14794701.02</v>
      </c>
      <c r="BK10" s="47">
        <v>0</v>
      </c>
      <c r="BL10" s="48">
        <v>0</v>
      </c>
      <c r="BM10" s="47">
        <v>0</v>
      </c>
      <c r="BN10" s="48">
        <v>0</v>
      </c>
      <c r="BO10" s="47">
        <v>0</v>
      </c>
      <c r="BP10" s="48">
        <v>0</v>
      </c>
      <c r="BQ10" s="47">
        <v>0</v>
      </c>
      <c r="BR10" s="48">
        <v>0</v>
      </c>
      <c r="BS10" s="47">
        <v>0</v>
      </c>
      <c r="BT10" s="48">
        <v>0</v>
      </c>
      <c r="BU10" s="47">
        <f t="shared" si="0"/>
        <v>271</v>
      </c>
      <c r="BV10" s="48">
        <f t="shared" si="1"/>
        <v>29589402.039999999</v>
      </c>
    </row>
    <row r="11" spans="1:74" ht="45" x14ac:dyDescent="0.25">
      <c r="A11" s="45">
        <v>136</v>
      </c>
      <c r="B11" s="51" t="s">
        <v>37</v>
      </c>
      <c r="C11" s="47">
        <v>218</v>
      </c>
      <c r="D11" s="48">
        <v>1777032.02</v>
      </c>
      <c r="E11" s="47">
        <v>0</v>
      </c>
      <c r="F11" s="48">
        <v>0</v>
      </c>
      <c r="G11" s="27">
        <v>135</v>
      </c>
      <c r="H11" s="28">
        <v>1004285.91</v>
      </c>
      <c r="I11" s="27">
        <v>97</v>
      </c>
      <c r="J11" s="49">
        <v>934703.66</v>
      </c>
      <c r="K11" s="47">
        <v>0</v>
      </c>
      <c r="L11" s="48">
        <v>0</v>
      </c>
      <c r="M11" s="27">
        <v>381</v>
      </c>
      <c r="N11" s="28">
        <v>2936646.85</v>
      </c>
      <c r="O11" s="27">
        <v>22</v>
      </c>
      <c r="P11" s="49">
        <v>107828.81</v>
      </c>
      <c r="Q11" s="47">
        <v>0</v>
      </c>
      <c r="R11" s="48">
        <v>0</v>
      </c>
      <c r="S11" s="27">
        <v>16</v>
      </c>
      <c r="T11" s="49">
        <v>125054.02</v>
      </c>
      <c r="U11" s="47">
        <v>0</v>
      </c>
      <c r="V11" s="48">
        <v>0</v>
      </c>
      <c r="W11" s="47">
        <v>0</v>
      </c>
      <c r="X11" s="48">
        <v>0</v>
      </c>
      <c r="Y11" s="27">
        <v>130</v>
      </c>
      <c r="Z11" s="49">
        <v>1427071.09</v>
      </c>
      <c r="AA11" s="27">
        <v>110</v>
      </c>
      <c r="AB11" s="49">
        <v>1016829.45</v>
      </c>
      <c r="AC11" s="27">
        <v>569</v>
      </c>
      <c r="AD11" s="28">
        <v>4574702.28</v>
      </c>
      <c r="AE11" s="27">
        <v>41</v>
      </c>
      <c r="AF11" s="49">
        <v>350848.03</v>
      </c>
      <c r="AG11" s="47">
        <v>0</v>
      </c>
      <c r="AH11" s="48">
        <v>0</v>
      </c>
      <c r="AI11" s="47">
        <v>0</v>
      </c>
      <c r="AJ11" s="48">
        <v>0</v>
      </c>
      <c r="AK11" s="47">
        <v>0</v>
      </c>
      <c r="AL11" s="48">
        <v>0</v>
      </c>
      <c r="AM11" s="47">
        <v>0</v>
      </c>
      <c r="AN11" s="48">
        <v>0</v>
      </c>
      <c r="AO11" s="47">
        <v>0</v>
      </c>
      <c r="AP11" s="48">
        <v>0</v>
      </c>
      <c r="AQ11" s="47">
        <v>399</v>
      </c>
      <c r="AR11" s="48">
        <v>3458722.59</v>
      </c>
      <c r="AS11" s="47">
        <v>73</v>
      </c>
      <c r="AT11" s="48">
        <v>652183.39</v>
      </c>
      <c r="AU11" s="47">
        <v>0</v>
      </c>
      <c r="AV11" s="48">
        <v>0</v>
      </c>
      <c r="AW11" s="47">
        <v>0</v>
      </c>
      <c r="AX11" s="48">
        <v>0</v>
      </c>
      <c r="AY11" s="47">
        <v>0</v>
      </c>
      <c r="AZ11" s="48">
        <v>0</v>
      </c>
      <c r="BA11" s="47">
        <v>0</v>
      </c>
      <c r="BB11" s="48">
        <v>0</v>
      </c>
      <c r="BC11" s="47">
        <v>0</v>
      </c>
      <c r="BD11" s="48">
        <v>0</v>
      </c>
      <c r="BE11" s="47">
        <v>0</v>
      </c>
      <c r="BF11" s="48">
        <v>0</v>
      </c>
      <c r="BG11" s="47">
        <v>0</v>
      </c>
      <c r="BH11" s="48">
        <v>0</v>
      </c>
      <c r="BI11" s="47">
        <v>0</v>
      </c>
      <c r="BJ11" s="48">
        <v>0</v>
      </c>
      <c r="BK11" s="47">
        <v>0</v>
      </c>
      <c r="BL11" s="48">
        <v>0</v>
      </c>
      <c r="BM11" s="47">
        <v>0</v>
      </c>
      <c r="BN11" s="48">
        <v>0</v>
      </c>
      <c r="BO11" s="47">
        <v>0</v>
      </c>
      <c r="BP11" s="48">
        <v>0</v>
      </c>
      <c r="BQ11" s="47">
        <v>0</v>
      </c>
      <c r="BR11" s="48">
        <v>0</v>
      </c>
      <c r="BS11" s="47">
        <v>0</v>
      </c>
      <c r="BT11" s="48">
        <v>0</v>
      </c>
      <c r="BU11" s="47">
        <f t="shared" si="0"/>
        <v>2191</v>
      </c>
      <c r="BV11" s="48">
        <f t="shared" si="1"/>
        <v>18365908.100000001</v>
      </c>
    </row>
    <row r="12" spans="1:74" x14ac:dyDescent="0.25">
      <c r="A12" s="45">
        <v>4</v>
      </c>
      <c r="B12" s="52" t="s">
        <v>38</v>
      </c>
      <c r="C12" s="47">
        <v>0</v>
      </c>
      <c r="D12" s="48">
        <v>0</v>
      </c>
      <c r="E12" s="47">
        <v>0</v>
      </c>
      <c r="F12" s="48">
        <v>0</v>
      </c>
      <c r="G12" s="47">
        <v>0</v>
      </c>
      <c r="H12" s="48">
        <v>0</v>
      </c>
      <c r="I12" s="47">
        <v>0</v>
      </c>
      <c r="J12" s="48">
        <v>0</v>
      </c>
      <c r="K12" s="47">
        <v>0</v>
      </c>
      <c r="L12" s="48">
        <v>0</v>
      </c>
      <c r="M12" s="47">
        <v>0</v>
      </c>
      <c r="N12" s="48">
        <v>0</v>
      </c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47">
        <v>0</v>
      </c>
      <c r="X12" s="48">
        <v>0</v>
      </c>
      <c r="Y12" s="47">
        <v>0</v>
      </c>
      <c r="Z12" s="48">
        <v>0</v>
      </c>
      <c r="AA12" s="47">
        <v>0</v>
      </c>
      <c r="AB12" s="48">
        <v>0</v>
      </c>
      <c r="AC12" s="47">
        <v>0</v>
      </c>
      <c r="AD12" s="48">
        <v>0</v>
      </c>
      <c r="AE12" s="47">
        <v>0</v>
      </c>
      <c r="AF12" s="48">
        <v>0</v>
      </c>
      <c r="AG12" s="47">
        <v>0</v>
      </c>
      <c r="AH12" s="48">
        <v>0</v>
      </c>
      <c r="AI12" s="47">
        <v>0</v>
      </c>
      <c r="AJ12" s="48">
        <v>0</v>
      </c>
      <c r="AK12" s="47">
        <v>0</v>
      </c>
      <c r="AL12" s="48">
        <v>0</v>
      </c>
      <c r="AM12" s="47">
        <v>0</v>
      </c>
      <c r="AN12" s="48">
        <v>0</v>
      </c>
      <c r="AO12" s="47">
        <v>0</v>
      </c>
      <c r="AP12" s="48">
        <v>0</v>
      </c>
      <c r="AQ12" s="47">
        <v>0</v>
      </c>
      <c r="AR12" s="48">
        <v>0</v>
      </c>
      <c r="AS12" s="47">
        <v>0</v>
      </c>
      <c r="AT12" s="48">
        <v>0</v>
      </c>
      <c r="AU12" s="47">
        <v>169</v>
      </c>
      <c r="AV12" s="48">
        <v>2577266.5099999998</v>
      </c>
      <c r="AW12" s="47">
        <v>0</v>
      </c>
      <c r="AX12" s="48">
        <v>0</v>
      </c>
      <c r="AY12" s="47">
        <v>0</v>
      </c>
      <c r="AZ12" s="48">
        <v>0</v>
      </c>
      <c r="BA12" s="47">
        <v>0</v>
      </c>
      <c r="BB12" s="48">
        <v>0</v>
      </c>
      <c r="BC12" s="47">
        <v>0</v>
      </c>
      <c r="BD12" s="48">
        <v>0</v>
      </c>
      <c r="BE12" s="47">
        <v>0</v>
      </c>
      <c r="BF12" s="48">
        <v>0</v>
      </c>
      <c r="BG12" s="47">
        <v>0</v>
      </c>
      <c r="BH12" s="48">
        <v>0</v>
      </c>
      <c r="BI12" s="47">
        <v>0</v>
      </c>
      <c r="BJ12" s="48">
        <v>0</v>
      </c>
      <c r="BK12" s="47">
        <v>0</v>
      </c>
      <c r="BL12" s="48">
        <v>0</v>
      </c>
      <c r="BM12" s="47">
        <v>0</v>
      </c>
      <c r="BN12" s="48">
        <v>0</v>
      </c>
      <c r="BO12" s="47">
        <v>0</v>
      </c>
      <c r="BP12" s="48">
        <v>0</v>
      </c>
      <c r="BQ12" s="47">
        <v>0</v>
      </c>
      <c r="BR12" s="48">
        <v>0</v>
      </c>
      <c r="BS12" s="47">
        <v>0</v>
      </c>
      <c r="BT12" s="48">
        <v>0</v>
      </c>
      <c r="BU12" s="47">
        <f t="shared" si="0"/>
        <v>169</v>
      </c>
      <c r="BV12" s="48">
        <f t="shared" si="1"/>
        <v>2577266.5099999998</v>
      </c>
    </row>
    <row r="13" spans="1:74" x14ac:dyDescent="0.25">
      <c r="A13" s="45">
        <v>11</v>
      </c>
      <c r="B13" s="51" t="s">
        <v>39</v>
      </c>
      <c r="C13" s="47">
        <v>0</v>
      </c>
      <c r="D13" s="48">
        <v>0</v>
      </c>
      <c r="E13" s="47">
        <v>0</v>
      </c>
      <c r="F13" s="48">
        <v>0</v>
      </c>
      <c r="G13" s="47">
        <v>0</v>
      </c>
      <c r="H13" s="48">
        <v>0</v>
      </c>
      <c r="I13" s="47">
        <v>0</v>
      </c>
      <c r="J13" s="48">
        <v>0</v>
      </c>
      <c r="K13" s="47">
        <v>0</v>
      </c>
      <c r="L13" s="48">
        <v>0</v>
      </c>
      <c r="M13" s="47">
        <v>0</v>
      </c>
      <c r="N13" s="48">
        <v>0</v>
      </c>
      <c r="O13" s="27">
        <v>87</v>
      </c>
      <c r="P13" s="49">
        <v>871845.79</v>
      </c>
      <c r="Q13" s="47">
        <v>0</v>
      </c>
      <c r="R13" s="48">
        <v>0</v>
      </c>
      <c r="S13" s="47">
        <v>0</v>
      </c>
      <c r="T13" s="48">
        <v>0</v>
      </c>
      <c r="U13" s="47">
        <v>0</v>
      </c>
      <c r="V13" s="48">
        <v>0</v>
      </c>
      <c r="W13" s="47">
        <v>0</v>
      </c>
      <c r="X13" s="48">
        <v>0</v>
      </c>
      <c r="Y13" s="27">
        <v>159</v>
      </c>
      <c r="Z13" s="49">
        <v>5172515.96</v>
      </c>
      <c r="AA13" s="47">
        <v>0</v>
      </c>
      <c r="AB13" s="48">
        <v>0</v>
      </c>
      <c r="AC13" s="47">
        <v>0</v>
      </c>
      <c r="AD13" s="48">
        <v>0</v>
      </c>
      <c r="AE13" s="47">
        <v>0</v>
      </c>
      <c r="AF13" s="48">
        <v>0</v>
      </c>
      <c r="AG13" s="47">
        <v>0</v>
      </c>
      <c r="AH13" s="48">
        <v>0</v>
      </c>
      <c r="AI13" s="47">
        <v>0</v>
      </c>
      <c r="AJ13" s="48">
        <v>0</v>
      </c>
      <c r="AK13" s="27">
        <v>243</v>
      </c>
      <c r="AL13" s="49">
        <v>2675812.8199999998</v>
      </c>
      <c r="AM13" s="47">
        <v>0</v>
      </c>
      <c r="AN13" s="48">
        <v>0</v>
      </c>
      <c r="AO13" s="47">
        <v>0</v>
      </c>
      <c r="AP13" s="48">
        <v>0</v>
      </c>
      <c r="AQ13" s="47">
        <v>0</v>
      </c>
      <c r="AR13" s="48">
        <v>0</v>
      </c>
      <c r="AS13" s="47">
        <v>0</v>
      </c>
      <c r="AT13" s="48">
        <v>0</v>
      </c>
      <c r="AU13" s="47">
        <v>0</v>
      </c>
      <c r="AV13" s="48">
        <v>0</v>
      </c>
      <c r="AW13" s="47">
        <v>0</v>
      </c>
      <c r="AX13" s="48">
        <v>0</v>
      </c>
      <c r="AY13" s="47">
        <v>0</v>
      </c>
      <c r="AZ13" s="48">
        <v>0</v>
      </c>
      <c r="BA13" s="47">
        <v>0</v>
      </c>
      <c r="BB13" s="48">
        <v>0</v>
      </c>
      <c r="BC13" s="47">
        <v>0</v>
      </c>
      <c r="BD13" s="48">
        <v>0</v>
      </c>
      <c r="BE13" s="47">
        <v>0</v>
      </c>
      <c r="BF13" s="48">
        <v>0</v>
      </c>
      <c r="BG13" s="47">
        <v>0</v>
      </c>
      <c r="BH13" s="48">
        <v>0</v>
      </c>
      <c r="BI13" s="47">
        <v>0</v>
      </c>
      <c r="BJ13" s="48">
        <v>0</v>
      </c>
      <c r="BK13" s="47">
        <v>0</v>
      </c>
      <c r="BL13" s="48">
        <v>0</v>
      </c>
      <c r="BM13" s="47">
        <v>0</v>
      </c>
      <c r="BN13" s="48">
        <v>0</v>
      </c>
      <c r="BO13" s="47">
        <v>0</v>
      </c>
      <c r="BP13" s="48">
        <v>0</v>
      </c>
      <c r="BQ13" s="47">
        <v>0</v>
      </c>
      <c r="BR13" s="48">
        <v>0</v>
      </c>
      <c r="BS13" s="47">
        <v>0</v>
      </c>
      <c r="BT13" s="48">
        <v>0</v>
      </c>
      <c r="BU13" s="47">
        <f t="shared" si="0"/>
        <v>489</v>
      </c>
      <c r="BV13" s="48">
        <f t="shared" si="1"/>
        <v>8720174.5700000003</v>
      </c>
    </row>
    <row r="14" spans="1:74" s="36" customFormat="1" x14ac:dyDescent="0.25">
      <c r="A14" s="45">
        <v>12</v>
      </c>
      <c r="B14" s="51" t="s">
        <v>40</v>
      </c>
      <c r="C14" s="47">
        <v>0</v>
      </c>
      <c r="D14" s="48">
        <v>0</v>
      </c>
      <c r="E14" s="47">
        <v>0</v>
      </c>
      <c r="F14" s="48">
        <v>0</v>
      </c>
      <c r="G14" s="47">
        <v>0</v>
      </c>
      <c r="H14" s="48">
        <v>0</v>
      </c>
      <c r="I14" s="47">
        <v>0</v>
      </c>
      <c r="J14" s="48">
        <v>0</v>
      </c>
      <c r="K14" s="47">
        <v>0</v>
      </c>
      <c r="L14" s="48">
        <v>0</v>
      </c>
      <c r="M14" s="47">
        <v>0</v>
      </c>
      <c r="N14" s="48">
        <v>0</v>
      </c>
      <c r="O14" s="47">
        <v>0</v>
      </c>
      <c r="P14" s="48">
        <v>0</v>
      </c>
      <c r="Q14" s="47">
        <v>0</v>
      </c>
      <c r="R14" s="48">
        <v>0</v>
      </c>
      <c r="S14" s="47">
        <v>0</v>
      </c>
      <c r="T14" s="48">
        <v>0</v>
      </c>
      <c r="U14" s="47">
        <v>0</v>
      </c>
      <c r="V14" s="48">
        <v>0</v>
      </c>
      <c r="W14" s="47">
        <v>0</v>
      </c>
      <c r="X14" s="48">
        <v>0</v>
      </c>
      <c r="Y14" s="47">
        <v>0</v>
      </c>
      <c r="Z14" s="48">
        <v>0</v>
      </c>
      <c r="AA14" s="47">
        <v>0</v>
      </c>
      <c r="AB14" s="48">
        <v>0</v>
      </c>
      <c r="AC14" s="47">
        <v>0</v>
      </c>
      <c r="AD14" s="48">
        <v>0</v>
      </c>
      <c r="AE14" s="47">
        <v>0</v>
      </c>
      <c r="AF14" s="48">
        <v>0</v>
      </c>
      <c r="AG14" s="47">
        <v>0</v>
      </c>
      <c r="AH14" s="48">
        <v>0</v>
      </c>
      <c r="AI14" s="47">
        <v>0</v>
      </c>
      <c r="AJ14" s="48">
        <v>0</v>
      </c>
      <c r="AK14" s="27">
        <v>15</v>
      </c>
      <c r="AL14" s="49">
        <v>255075.3</v>
      </c>
      <c r="AM14" s="47">
        <v>0</v>
      </c>
      <c r="AN14" s="48">
        <v>0</v>
      </c>
      <c r="AO14" s="47">
        <v>0</v>
      </c>
      <c r="AP14" s="48">
        <v>0</v>
      </c>
      <c r="AQ14" s="47">
        <v>0</v>
      </c>
      <c r="AR14" s="48">
        <v>0</v>
      </c>
      <c r="AS14" s="47">
        <v>0</v>
      </c>
      <c r="AT14" s="48">
        <v>0</v>
      </c>
      <c r="AU14" s="47">
        <v>0</v>
      </c>
      <c r="AV14" s="48">
        <v>0</v>
      </c>
      <c r="AW14" s="47">
        <v>0</v>
      </c>
      <c r="AX14" s="48">
        <v>0</v>
      </c>
      <c r="AY14" s="47">
        <v>1597</v>
      </c>
      <c r="AZ14" s="48">
        <v>93064324.950000003</v>
      </c>
      <c r="BA14" s="47">
        <v>0</v>
      </c>
      <c r="BB14" s="48">
        <v>0</v>
      </c>
      <c r="BC14" s="47">
        <v>0</v>
      </c>
      <c r="BD14" s="48">
        <v>0</v>
      </c>
      <c r="BE14" s="47">
        <v>0</v>
      </c>
      <c r="BF14" s="48">
        <v>0</v>
      </c>
      <c r="BG14" s="47">
        <v>0</v>
      </c>
      <c r="BH14" s="48">
        <v>0</v>
      </c>
      <c r="BI14" s="47">
        <v>0</v>
      </c>
      <c r="BJ14" s="48">
        <v>0</v>
      </c>
      <c r="BK14" s="47">
        <v>0</v>
      </c>
      <c r="BL14" s="48">
        <v>0</v>
      </c>
      <c r="BM14" s="47">
        <v>0</v>
      </c>
      <c r="BN14" s="48">
        <v>0</v>
      </c>
      <c r="BO14" s="47">
        <v>0</v>
      </c>
      <c r="BP14" s="48">
        <v>0</v>
      </c>
      <c r="BQ14" s="47">
        <v>0</v>
      </c>
      <c r="BR14" s="48">
        <v>0</v>
      </c>
      <c r="BS14" s="47">
        <v>0</v>
      </c>
      <c r="BT14" s="48">
        <v>0</v>
      </c>
      <c r="BU14" s="47">
        <f t="shared" si="0"/>
        <v>1612</v>
      </c>
      <c r="BV14" s="48">
        <f t="shared" si="1"/>
        <v>93319400.25</v>
      </c>
    </row>
    <row r="15" spans="1:74" s="36" customFormat="1" ht="17.25" customHeight="1" x14ac:dyDescent="0.25">
      <c r="A15" s="45">
        <v>16</v>
      </c>
      <c r="B15" s="51" t="s">
        <v>41</v>
      </c>
      <c r="C15" s="47">
        <v>0</v>
      </c>
      <c r="D15" s="48">
        <v>0</v>
      </c>
      <c r="E15" s="47">
        <v>0</v>
      </c>
      <c r="F15" s="48">
        <v>0</v>
      </c>
      <c r="G15" s="47">
        <v>0</v>
      </c>
      <c r="H15" s="48">
        <v>0</v>
      </c>
      <c r="I15" s="47">
        <v>0</v>
      </c>
      <c r="J15" s="48">
        <v>0</v>
      </c>
      <c r="K15" s="47">
        <v>0</v>
      </c>
      <c r="L15" s="48">
        <v>0</v>
      </c>
      <c r="M15" s="47">
        <v>0</v>
      </c>
      <c r="N15" s="48">
        <v>0</v>
      </c>
      <c r="O15" s="47">
        <v>0</v>
      </c>
      <c r="P15" s="48">
        <v>0</v>
      </c>
      <c r="Q15" s="47">
        <v>0</v>
      </c>
      <c r="R15" s="48">
        <v>0</v>
      </c>
      <c r="S15" s="47">
        <v>0</v>
      </c>
      <c r="T15" s="48">
        <v>0</v>
      </c>
      <c r="U15" s="47">
        <v>0</v>
      </c>
      <c r="V15" s="48">
        <v>0</v>
      </c>
      <c r="W15" s="47">
        <v>0</v>
      </c>
      <c r="X15" s="48">
        <v>0</v>
      </c>
      <c r="Y15" s="47">
        <v>0</v>
      </c>
      <c r="Z15" s="48">
        <v>0</v>
      </c>
      <c r="AA15" s="47">
        <v>0</v>
      </c>
      <c r="AB15" s="48">
        <v>0</v>
      </c>
      <c r="AC15" s="47">
        <v>0</v>
      </c>
      <c r="AD15" s="48">
        <v>0</v>
      </c>
      <c r="AE15" s="47">
        <v>0</v>
      </c>
      <c r="AF15" s="48">
        <v>0</v>
      </c>
      <c r="AG15" s="47">
        <v>0</v>
      </c>
      <c r="AH15" s="48">
        <v>0</v>
      </c>
      <c r="AI15" s="47">
        <v>0</v>
      </c>
      <c r="AJ15" s="48">
        <v>0</v>
      </c>
      <c r="AK15" s="47">
        <v>0</v>
      </c>
      <c r="AL15" s="48">
        <v>0</v>
      </c>
      <c r="AM15" s="47">
        <v>0</v>
      </c>
      <c r="AN15" s="48">
        <v>0</v>
      </c>
      <c r="AO15" s="47">
        <v>0</v>
      </c>
      <c r="AP15" s="48">
        <v>0</v>
      </c>
      <c r="AQ15" s="47">
        <v>0</v>
      </c>
      <c r="AR15" s="48">
        <v>0</v>
      </c>
      <c r="AS15" s="47">
        <v>0</v>
      </c>
      <c r="AT15" s="48">
        <v>0</v>
      </c>
      <c r="AU15" s="47">
        <v>0</v>
      </c>
      <c r="AV15" s="48">
        <v>0</v>
      </c>
      <c r="AW15" s="47">
        <v>0</v>
      </c>
      <c r="AX15" s="48">
        <v>0</v>
      </c>
      <c r="AY15" s="47">
        <v>0</v>
      </c>
      <c r="AZ15" s="48">
        <v>0</v>
      </c>
      <c r="BA15" s="47">
        <v>0</v>
      </c>
      <c r="BB15" s="48">
        <v>0</v>
      </c>
      <c r="BC15" s="47">
        <v>0</v>
      </c>
      <c r="BD15" s="48">
        <v>0</v>
      </c>
      <c r="BE15" s="47">
        <v>0</v>
      </c>
      <c r="BF15" s="48">
        <v>0</v>
      </c>
      <c r="BG15" s="47">
        <v>0</v>
      </c>
      <c r="BH15" s="48">
        <v>0</v>
      </c>
      <c r="BI15" s="47">
        <v>0</v>
      </c>
      <c r="BJ15" s="48">
        <v>0</v>
      </c>
      <c r="BK15" s="47">
        <v>0</v>
      </c>
      <c r="BL15" s="48">
        <v>0</v>
      </c>
      <c r="BM15" s="47">
        <v>0</v>
      </c>
      <c r="BN15" s="48">
        <v>0</v>
      </c>
      <c r="BO15" s="47">
        <v>0</v>
      </c>
      <c r="BP15" s="48">
        <v>0</v>
      </c>
      <c r="BQ15" s="47">
        <v>0</v>
      </c>
      <c r="BR15" s="48">
        <v>0</v>
      </c>
      <c r="BS15" s="47">
        <v>0</v>
      </c>
      <c r="BT15" s="48">
        <v>0</v>
      </c>
      <c r="BU15" s="47">
        <f t="shared" si="0"/>
        <v>0</v>
      </c>
      <c r="BV15" s="48">
        <f t="shared" si="1"/>
        <v>0</v>
      </c>
    </row>
    <row r="16" spans="1:74" s="36" customFormat="1" x14ac:dyDescent="0.25">
      <c r="A16" s="45">
        <v>17</v>
      </c>
      <c r="B16" s="51" t="s">
        <v>42</v>
      </c>
      <c r="C16" s="47">
        <v>0</v>
      </c>
      <c r="D16" s="48">
        <v>0</v>
      </c>
      <c r="E16" s="47">
        <v>0</v>
      </c>
      <c r="F16" s="48">
        <v>0</v>
      </c>
      <c r="G16" s="47">
        <v>0</v>
      </c>
      <c r="H16" s="48">
        <v>0</v>
      </c>
      <c r="I16" s="47">
        <v>0</v>
      </c>
      <c r="J16" s="48">
        <v>0</v>
      </c>
      <c r="K16" s="47">
        <v>0</v>
      </c>
      <c r="L16" s="48">
        <v>0</v>
      </c>
      <c r="M16" s="47">
        <v>0</v>
      </c>
      <c r="N16" s="48">
        <v>0</v>
      </c>
      <c r="O16" s="47">
        <v>0</v>
      </c>
      <c r="P16" s="48">
        <v>0</v>
      </c>
      <c r="Q16" s="47">
        <v>0</v>
      </c>
      <c r="R16" s="48">
        <v>0</v>
      </c>
      <c r="S16" s="47">
        <v>0</v>
      </c>
      <c r="T16" s="48">
        <v>0</v>
      </c>
      <c r="U16" s="47">
        <v>0</v>
      </c>
      <c r="V16" s="48">
        <v>0</v>
      </c>
      <c r="W16" s="47">
        <v>0</v>
      </c>
      <c r="X16" s="48">
        <v>0</v>
      </c>
      <c r="Y16" s="47">
        <v>0</v>
      </c>
      <c r="Z16" s="48">
        <v>0</v>
      </c>
      <c r="AA16" s="47">
        <v>0</v>
      </c>
      <c r="AB16" s="48">
        <v>0</v>
      </c>
      <c r="AC16" s="47">
        <v>0</v>
      </c>
      <c r="AD16" s="48">
        <v>0</v>
      </c>
      <c r="AE16" s="47">
        <v>0</v>
      </c>
      <c r="AF16" s="48">
        <v>0</v>
      </c>
      <c r="AG16" s="47">
        <v>0</v>
      </c>
      <c r="AH16" s="48">
        <v>0</v>
      </c>
      <c r="AI16" s="47">
        <v>0</v>
      </c>
      <c r="AJ16" s="48">
        <v>0</v>
      </c>
      <c r="AK16" s="27">
        <v>104</v>
      </c>
      <c r="AL16" s="49">
        <v>720495.85</v>
      </c>
      <c r="AM16" s="47">
        <v>0</v>
      </c>
      <c r="AN16" s="48">
        <v>0</v>
      </c>
      <c r="AO16" s="47">
        <v>0</v>
      </c>
      <c r="AP16" s="48">
        <v>0</v>
      </c>
      <c r="AQ16" s="47">
        <v>0</v>
      </c>
      <c r="AR16" s="48">
        <v>0</v>
      </c>
      <c r="AS16" s="47">
        <v>0</v>
      </c>
      <c r="AT16" s="48">
        <v>0</v>
      </c>
      <c r="AU16" s="47">
        <v>0</v>
      </c>
      <c r="AV16" s="48">
        <v>0</v>
      </c>
      <c r="AW16" s="47">
        <v>0</v>
      </c>
      <c r="AX16" s="48">
        <v>0</v>
      </c>
      <c r="AY16" s="47">
        <v>0</v>
      </c>
      <c r="AZ16" s="48">
        <v>0</v>
      </c>
      <c r="BA16" s="47">
        <v>0</v>
      </c>
      <c r="BB16" s="48">
        <v>0</v>
      </c>
      <c r="BC16" s="47">
        <v>0</v>
      </c>
      <c r="BD16" s="48">
        <v>0</v>
      </c>
      <c r="BE16" s="47">
        <v>0</v>
      </c>
      <c r="BF16" s="48">
        <v>0</v>
      </c>
      <c r="BG16" s="47">
        <v>0</v>
      </c>
      <c r="BH16" s="48">
        <v>0</v>
      </c>
      <c r="BI16" s="47">
        <v>0</v>
      </c>
      <c r="BJ16" s="48">
        <v>0</v>
      </c>
      <c r="BK16" s="47">
        <v>0</v>
      </c>
      <c r="BL16" s="48">
        <v>0</v>
      </c>
      <c r="BM16" s="47">
        <v>0</v>
      </c>
      <c r="BN16" s="48">
        <v>0</v>
      </c>
      <c r="BO16" s="47">
        <v>0</v>
      </c>
      <c r="BP16" s="48">
        <v>0</v>
      </c>
      <c r="BQ16" s="47">
        <v>0</v>
      </c>
      <c r="BR16" s="48">
        <v>0</v>
      </c>
      <c r="BS16" s="47">
        <v>0</v>
      </c>
      <c r="BT16" s="48">
        <v>0</v>
      </c>
      <c r="BU16" s="47">
        <f t="shared" si="0"/>
        <v>104</v>
      </c>
      <c r="BV16" s="48">
        <f t="shared" si="1"/>
        <v>720495.85</v>
      </c>
    </row>
    <row r="17" spans="1:74" s="36" customFormat="1" x14ac:dyDescent="0.25">
      <c r="A17" s="45">
        <v>18</v>
      </c>
      <c r="B17" s="51" t="s">
        <v>43</v>
      </c>
      <c r="C17" s="47">
        <v>0</v>
      </c>
      <c r="D17" s="48">
        <v>0</v>
      </c>
      <c r="E17" s="47">
        <v>0</v>
      </c>
      <c r="F17" s="48">
        <v>0</v>
      </c>
      <c r="G17" s="47">
        <v>0</v>
      </c>
      <c r="H17" s="48">
        <v>0</v>
      </c>
      <c r="I17" s="47">
        <v>0</v>
      </c>
      <c r="J17" s="48">
        <v>0</v>
      </c>
      <c r="K17" s="47">
        <v>0</v>
      </c>
      <c r="L17" s="48">
        <v>0</v>
      </c>
      <c r="M17" s="47">
        <v>0</v>
      </c>
      <c r="N17" s="48">
        <v>0</v>
      </c>
      <c r="O17" s="47">
        <v>0</v>
      </c>
      <c r="P17" s="48">
        <v>0</v>
      </c>
      <c r="Q17" s="47">
        <v>0</v>
      </c>
      <c r="R17" s="48">
        <v>0</v>
      </c>
      <c r="S17" s="47">
        <v>0</v>
      </c>
      <c r="T17" s="48">
        <v>0</v>
      </c>
      <c r="U17" s="47">
        <v>0</v>
      </c>
      <c r="V17" s="48">
        <v>0</v>
      </c>
      <c r="W17" s="47">
        <v>0</v>
      </c>
      <c r="X17" s="48">
        <v>0</v>
      </c>
      <c r="Y17" s="47">
        <v>0</v>
      </c>
      <c r="Z17" s="48">
        <v>0</v>
      </c>
      <c r="AA17" s="47">
        <v>0</v>
      </c>
      <c r="AB17" s="48">
        <v>0</v>
      </c>
      <c r="AC17" s="47">
        <v>0</v>
      </c>
      <c r="AD17" s="48">
        <v>0</v>
      </c>
      <c r="AE17" s="47">
        <v>0</v>
      </c>
      <c r="AF17" s="48">
        <v>0</v>
      </c>
      <c r="AG17" s="47">
        <v>0</v>
      </c>
      <c r="AH17" s="48">
        <v>0</v>
      </c>
      <c r="AI17" s="47">
        <v>0</v>
      </c>
      <c r="AJ17" s="48">
        <v>0</v>
      </c>
      <c r="AK17" s="27">
        <v>66</v>
      </c>
      <c r="AL17" s="49">
        <v>10554900.48</v>
      </c>
      <c r="AM17" s="47">
        <v>0</v>
      </c>
      <c r="AN17" s="48">
        <v>0</v>
      </c>
      <c r="AO17" s="47">
        <v>0</v>
      </c>
      <c r="AP17" s="48">
        <v>0</v>
      </c>
      <c r="AQ17" s="47">
        <v>0</v>
      </c>
      <c r="AR17" s="48">
        <v>0</v>
      </c>
      <c r="AS17" s="47">
        <v>0</v>
      </c>
      <c r="AT17" s="48">
        <v>0</v>
      </c>
      <c r="AU17" s="47">
        <v>0</v>
      </c>
      <c r="AV17" s="48">
        <v>0</v>
      </c>
      <c r="AW17" s="47">
        <v>0</v>
      </c>
      <c r="AX17" s="48">
        <v>0</v>
      </c>
      <c r="AY17" s="47">
        <v>0</v>
      </c>
      <c r="AZ17" s="48">
        <v>0</v>
      </c>
      <c r="BA17" s="47">
        <v>0</v>
      </c>
      <c r="BB17" s="48">
        <v>0</v>
      </c>
      <c r="BC17" s="47">
        <v>0</v>
      </c>
      <c r="BD17" s="48">
        <v>0</v>
      </c>
      <c r="BE17" s="47">
        <v>0</v>
      </c>
      <c r="BF17" s="48">
        <v>0</v>
      </c>
      <c r="BG17" s="47">
        <v>0</v>
      </c>
      <c r="BH17" s="48">
        <v>0</v>
      </c>
      <c r="BI17" s="47">
        <v>0</v>
      </c>
      <c r="BJ17" s="48">
        <v>0</v>
      </c>
      <c r="BK17" s="47">
        <v>0</v>
      </c>
      <c r="BL17" s="48">
        <v>0</v>
      </c>
      <c r="BM17" s="47">
        <v>0</v>
      </c>
      <c r="BN17" s="48">
        <v>0</v>
      </c>
      <c r="BO17" s="47">
        <v>0</v>
      </c>
      <c r="BP17" s="48">
        <v>0</v>
      </c>
      <c r="BQ17" s="47">
        <v>0</v>
      </c>
      <c r="BR17" s="48">
        <v>0</v>
      </c>
      <c r="BS17" s="47">
        <v>0</v>
      </c>
      <c r="BT17" s="48">
        <v>0</v>
      </c>
      <c r="BU17" s="47">
        <f t="shared" si="0"/>
        <v>66</v>
      </c>
      <c r="BV17" s="48">
        <f t="shared" si="1"/>
        <v>10554900.48</v>
      </c>
    </row>
    <row r="18" spans="1:74" s="36" customFormat="1" x14ac:dyDescent="0.25">
      <c r="A18" s="45">
        <v>19</v>
      </c>
      <c r="B18" s="51" t="s">
        <v>44</v>
      </c>
      <c r="C18" s="47">
        <v>0</v>
      </c>
      <c r="D18" s="48">
        <v>0</v>
      </c>
      <c r="E18" s="47">
        <v>0</v>
      </c>
      <c r="F18" s="48">
        <v>0</v>
      </c>
      <c r="G18" s="47">
        <v>0</v>
      </c>
      <c r="H18" s="48">
        <v>0</v>
      </c>
      <c r="I18" s="47">
        <v>0</v>
      </c>
      <c r="J18" s="48">
        <v>0</v>
      </c>
      <c r="K18" s="47">
        <v>32</v>
      </c>
      <c r="L18" s="48">
        <v>212405.85</v>
      </c>
      <c r="M18" s="47">
        <v>0</v>
      </c>
      <c r="N18" s="48">
        <v>0</v>
      </c>
      <c r="O18" s="47">
        <v>0</v>
      </c>
      <c r="P18" s="48">
        <v>0</v>
      </c>
      <c r="Q18" s="47">
        <v>0</v>
      </c>
      <c r="R18" s="48">
        <v>0</v>
      </c>
      <c r="S18" s="47">
        <v>0</v>
      </c>
      <c r="T18" s="48">
        <v>0</v>
      </c>
      <c r="U18" s="47">
        <v>0</v>
      </c>
      <c r="V18" s="48">
        <v>0</v>
      </c>
      <c r="W18" s="47">
        <v>0</v>
      </c>
      <c r="X18" s="48">
        <v>0</v>
      </c>
      <c r="Y18" s="47">
        <v>0</v>
      </c>
      <c r="Z18" s="48">
        <v>0</v>
      </c>
      <c r="AA18" s="47">
        <v>0</v>
      </c>
      <c r="AB18" s="48">
        <v>0</v>
      </c>
      <c r="AC18" s="47">
        <v>0</v>
      </c>
      <c r="AD18" s="48">
        <v>0</v>
      </c>
      <c r="AE18" s="47">
        <v>0</v>
      </c>
      <c r="AF18" s="48">
        <v>0</v>
      </c>
      <c r="AG18" s="47">
        <v>0</v>
      </c>
      <c r="AH18" s="48">
        <v>0</v>
      </c>
      <c r="AI18" s="47">
        <v>0</v>
      </c>
      <c r="AJ18" s="48">
        <v>0</v>
      </c>
      <c r="AK18" s="27">
        <v>55</v>
      </c>
      <c r="AL18" s="49">
        <v>428967.67999999999</v>
      </c>
      <c r="AM18" s="47">
        <v>0</v>
      </c>
      <c r="AN18" s="48">
        <v>0</v>
      </c>
      <c r="AO18" s="47">
        <v>0</v>
      </c>
      <c r="AP18" s="48">
        <v>0</v>
      </c>
      <c r="AQ18" s="47">
        <v>0</v>
      </c>
      <c r="AR18" s="48">
        <v>0</v>
      </c>
      <c r="AS18" s="47">
        <v>0</v>
      </c>
      <c r="AT18" s="48">
        <v>0</v>
      </c>
      <c r="AU18" s="47">
        <v>0</v>
      </c>
      <c r="AV18" s="48">
        <v>0</v>
      </c>
      <c r="AW18" s="47">
        <v>0</v>
      </c>
      <c r="AX18" s="48">
        <v>0</v>
      </c>
      <c r="AY18" s="47">
        <v>0</v>
      </c>
      <c r="AZ18" s="48">
        <v>0</v>
      </c>
      <c r="BA18" s="47">
        <v>0</v>
      </c>
      <c r="BB18" s="48">
        <v>0</v>
      </c>
      <c r="BC18" s="47">
        <v>0</v>
      </c>
      <c r="BD18" s="48">
        <v>0</v>
      </c>
      <c r="BE18" s="47">
        <v>0</v>
      </c>
      <c r="BF18" s="48">
        <v>0</v>
      </c>
      <c r="BG18" s="47">
        <v>0</v>
      </c>
      <c r="BH18" s="48">
        <v>0</v>
      </c>
      <c r="BI18" s="47">
        <v>0</v>
      </c>
      <c r="BJ18" s="48">
        <v>0</v>
      </c>
      <c r="BK18" s="47">
        <v>0</v>
      </c>
      <c r="BL18" s="48">
        <v>0</v>
      </c>
      <c r="BM18" s="47">
        <v>3</v>
      </c>
      <c r="BN18" s="48">
        <v>27928.27</v>
      </c>
      <c r="BO18" s="47">
        <v>0</v>
      </c>
      <c r="BP18" s="48">
        <v>0</v>
      </c>
      <c r="BQ18" s="47">
        <v>0</v>
      </c>
      <c r="BR18" s="48">
        <v>0</v>
      </c>
      <c r="BS18" s="47">
        <v>0</v>
      </c>
      <c r="BT18" s="48">
        <v>0</v>
      </c>
      <c r="BU18" s="47">
        <f t="shared" si="0"/>
        <v>90</v>
      </c>
      <c r="BV18" s="48">
        <f t="shared" si="1"/>
        <v>669301.80000000005</v>
      </c>
    </row>
    <row r="19" spans="1:74" s="36" customFormat="1" x14ac:dyDescent="0.25">
      <c r="A19" s="45">
        <v>20</v>
      </c>
      <c r="B19" s="51" t="s">
        <v>45</v>
      </c>
      <c r="C19" s="47">
        <v>0</v>
      </c>
      <c r="D19" s="48">
        <v>0</v>
      </c>
      <c r="E19" s="47">
        <v>0</v>
      </c>
      <c r="F19" s="48">
        <v>0</v>
      </c>
      <c r="G19" s="47">
        <v>0</v>
      </c>
      <c r="H19" s="48">
        <v>0</v>
      </c>
      <c r="I19" s="47">
        <v>0</v>
      </c>
      <c r="J19" s="48">
        <v>0</v>
      </c>
      <c r="K19" s="47">
        <v>0</v>
      </c>
      <c r="L19" s="48">
        <v>0</v>
      </c>
      <c r="M19" s="47">
        <v>0</v>
      </c>
      <c r="N19" s="48">
        <v>0</v>
      </c>
      <c r="O19" s="47">
        <v>0</v>
      </c>
      <c r="P19" s="48">
        <v>0</v>
      </c>
      <c r="Q19" s="47">
        <v>0</v>
      </c>
      <c r="R19" s="48">
        <v>0</v>
      </c>
      <c r="S19" s="47">
        <v>0</v>
      </c>
      <c r="T19" s="48">
        <v>0</v>
      </c>
      <c r="U19" s="47">
        <v>0</v>
      </c>
      <c r="V19" s="48">
        <v>0</v>
      </c>
      <c r="W19" s="47">
        <v>0</v>
      </c>
      <c r="X19" s="48">
        <v>0</v>
      </c>
      <c r="Y19" s="47">
        <v>0</v>
      </c>
      <c r="Z19" s="48">
        <v>0</v>
      </c>
      <c r="AA19" s="47">
        <v>0</v>
      </c>
      <c r="AB19" s="48">
        <v>0</v>
      </c>
      <c r="AC19" s="47">
        <v>0</v>
      </c>
      <c r="AD19" s="48">
        <v>0</v>
      </c>
      <c r="AE19" s="47">
        <v>0</v>
      </c>
      <c r="AF19" s="48">
        <v>0</v>
      </c>
      <c r="AG19" s="47">
        <v>0</v>
      </c>
      <c r="AH19" s="48">
        <v>0</v>
      </c>
      <c r="AI19" s="47">
        <v>0</v>
      </c>
      <c r="AJ19" s="48">
        <v>0</v>
      </c>
      <c r="AK19" s="27">
        <v>314</v>
      </c>
      <c r="AL19" s="49">
        <v>3456554.32</v>
      </c>
      <c r="AM19" s="47">
        <v>0</v>
      </c>
      <c r="AN19" s="48">
        <v>0</v>
      </c>
      <c r="AO19" s="47">
        <v>0</v>
      </c>
      <c r="AP19" s="48">
        <v>0</v>
      </c>
      <c r="AQ19" s="47">
        <v>0</v>
      </c>
      <c r="AR19" s="48">
        <v>0</v>
      </c>
      <c r="AS19" s="47">
        <v>0</v>
      </c>
      <c r="AT19" s="48">
        <v>0</v>
      </c>
      <c r="AU19" s="47">
        <v>0</v>
      </c>
      <c r="AV19" s="48">
        <v>0</v>
      </c>
      <c r="AW19" s="47">
        <v>0</v>
      </c>
      <c r="AX19" s="48">
        <v>0</v>
      </c>
      <c r="AY19" s="47">
        <v>0</v>
      </c>
      <c r="AZ19" s="48">
        <v>0</v>
      </c>
      <c r="BA19" s="47">
        <v>0</v>
      </c>
      <c r="BB19" s="48">
        <v>0</v>
      </c>
      <c r="BC19" s="47">
        <v>0</v>
      </c>
      <c r="BD19" s="48">
        <v>0</v>
      </c>
      <c r="BE19" s="47">
        <v>0</v>
      </c>
      <c r="BF19" s="48">
        <v>0</v>
      </c>
      <c r="BG19" s="47">
        <v>0</v>
      </c>
      <c r="BH19" s="48">
        <v>0</v>
      </c>
      <c r="BI19" s="47">
        <v>0</v>
      </c>
      <c r="BJ19" s="48">
        <v>0</v>
      </c>
      <c r="BK19" s="47">
        <v>0</v>
      </c>
      <c r="BL19" s="48">
        <v>0</v>
      </c>
      <c r="BM19" s="47">
        <v>0</v>
      </c>
      <c r="BN19" s="48">
        <v>0</v>
      </c>
      <c r="BO19" s="47">
        <v>0</v>
      </c>
      <c r="BP19" s="48">
        <v>0</v>
      </c>
      <c r="BQ19" s="47">
        <v>0</v>
      </c>
      <c r="BR19" s="48">
        <v>0</v>
      </c>
      <c r="BS19" s="47">
        <v>0</v>
      </c>
      <c r="BT19" s="48">
        <v>0</v>
      </c>
      <c r="BU19" s="47">
        <f t="shared" si="0"/>
        <v>314</v>
      </c>
      <c r="BV19" s="48">
        <f t="shared" si="1"/>
        <v>3456554.32</v>
      </c>
    </row>
    <row r="20" spans="1:74" s="36" customFormat="1" x14ac:dyDescent="0.25">
      <c r="A20" s="45">
        <v>21</v>
      </c>
      <c r="B20" s="51" t="s">
        <v>46</v>
      </c>
      <c r="C20" s="47">
        <v>0</v>
      </c>
      <c r="D20" s="48">
        <v>0</v>
      </c>
      <c r="E20" s="47">
        <v>0</v>
      </c>
      <c r="F20" s="48">
        <v>0</v>
      </c>
      <c r="G20" s="47">
        <v>0</v>
      </c>
      <c r="H20" s="48">
        <v>0</v>
      </c>
      <c r="I20" s="47">
        <v>0</v>
      </c>
      <c r="J20" s="48">
        <v>0</v>
      </c>
      <c r="K20" s="47">
        <v>0</v>
      </c>
      <c r="L20" s="48">
        <v>0</v>
      </c>
      <c r="M20" s="47">
        <v>0</v>
      </c>
      <c r="N20" s="48">
        <v>0</v>
      </c>
      <c r="O20" s="47">
        <v>0</v>
      </c>
      <c r="P20" s="48">
        <v>0</v>
      </c>
      <c r="Q20" s="47">
        <v>0</v>
      </c>
      <c r="R20" s="48">
        <v>0</v>
      </c>
      <c r="S20" s="47">
        <v>0</v>
      </c>
      <c r="T20" s="48">
        <v>0</v>
      </c>
      <c r="U20" s="47">
        <v>0</v>
      </c>
      <c r="V20" s="48">
        <v>0</v>
      </c>
      <c r="W20" s="47">
        <v>0</v>
      </c>
      <c r="X20" s="48">
        <v>0</v>
      </c>
      <c r="Y20" s="47">
        <v>0</v>
      </c>
      <c r="Z20" s="48">
        <v>0</v>
      </c>
      <c r="AA20" s="47">
        <v>0</v>
      </c>
      <c r="AB20" s="48">
        <v>0</v>
      </c>
      <c r="AC20" s="47">
        <v>0</v>
      </c>
      <c r="AD20" s="48">
        <v>0</v>
      </c>
      <c r="AE20" s="47">
        <v>0</v>
      </c>
      <c r="AF20" s="48">
        <v>0</v>
      </c>
      <c r="AG20" s="47">
        <v>0</v>
      </c>
      <c r="AH20" s="48">
        <v>0</v>
      </c>
      <c r="AI20" s="47">
        <v>0</v>
      </c>
      <c r="AJ20" s="48">
        <v>0</v>
      </c>
      <c r="AK20" s="27">
        <v>126</v>
      </c>
      <c r="AL20" s="49">
        <v>1725135.47</v>
      </c>
      <c r="AM20" s="47">
        <v>0</v>
      </c>
      <c r="AN20" s="48">
        <v>0</v>
      </c>
      <c r="AO20" s="47">
        <v>0</v>
      </c>
      <c r="AP20" s="48">
        <v>0</v>
      </c>
      <c r="AQ20" s="47">
        <v>0</v>
      </c>
      <c r="AR20" s="48">
        <v>0</v>
      </c>
      <c r="AS20" s="47">
        <v>0</v>
      </c>
      <c r="AT20" s="48">
        <v>0</v>
      </c>
      <c r="AU20" s="47">
        <v>0</v>
      </c>
      <c r="AV20" s="48">
        <v>0</v>
      </c>
      <c r="AW20" s="47">
        <v>0</v>
      </c>
      <c r="AX20" s="48">
        <v>0</v>
      </c>
      <c r="AY20" s="47">
        <v>0</v>
      </c>
      <c r="AZ20" s="48">
        <v>0</v>
      </c>
      <c r="BA20" s="47">
        <v>0</v>
      </c>
      <c r="BB20" s="48">
        <v>0</v>
      </c>
      <c r="BC20" s="47">
        <v>0</v>
      </c>
      <c r="BD20" s="48">
        <v>0</v>
      </c>
      <c r="BE20" s="47">
        <v>0</v>
      </c>
      <c r="BF20" s="48">
        <v>0</v>
      </c>
      <c r="BG20" s="47">
        <v>0</v>
      </c>
      <c r="BH20" s="48">
        <v>0</v>
      </c>
      <c r="BI20" s="47">
        <v>0</v>
      </c>
      <c r="BJ20" s="48">
        <v>0</v>
      </c>
      <c r="BK20" s="47">
        <v>0</v>
      </c>
      <c r="BL20" s="48">
        <v>0</v>
      </c>
      <c r="BM20" s="47">
        <v>0</v>
      </c>
      <c r="BN20" s="48">
        <v>0</v>
      </c>
      <c r="BO20" s="47">
        <v>0</v>
      </c>
      <c r="BP20" s="48">
        <v>0</v>
      </c>
      <c r="BQ20" s="47">
        <v>0</v>
      </c>
      <c r="BR20" s="48">
        <v>0</v>
      </c>
      <c r="BS20" s="47">
        <v>0</v>
      </c>
      <c r="BT20" s="48">
        <v>0</v>
      </c>
      <c r="BU20" s="47">
        <f t="shared" si="0"/>
        <v>126</v>
      </c>
      <c r="BV20" s="48">
        <f t="shared" si="1"/>
        <v>1725135.47</v>
      </c>
    </row>
    <row r="21" spans="1:74" s="36" customFormat="1" x14ac:dyDescent="0.25">
      <c r="A21" s="45">
        <v>28</v>
      </c>
      <c r="B21" s="51" t="s">
        <v>47</v>
      </c>
      <c r="C21" s="47">
        <v>0</v>
      </c>
      <c r="D21" s="48">
        <v>0</v>
      </c>
      <c r="E21" s="47">
        <v>0</v>
      </c>
      <c r="F21" s="48">
        <v>0</v>
      </c>
      <c r="G21" s="47">
        <v>0</v>
      </c>
      <c r="H21" s="48">
        <v>0</v>
      </c>
      <c r="I21" s="27">
        <v>69</v>
      </c>
      <c r="J21" s="49">
        <v>675483.47</v>
      </c>
      <c r="K21" s="47">
        <v>0</v>
      </c>
      <c r="L21" s="48">
        <v>0</v>
      </c>
      <c r="M21" s="47">
        <v>21</v>
      </c>
      <c r="N21" s="48">
        <v>1879874.6</v>
      </c>
      <c r="O21" s="47">
        <v>0</v>
      </c>
      <c r="P21" s="48">
        <v>0</v>
      </c>
      <c r="Q21" s="47">
        <v>0</v>
      </c>
      <c r="R21" s="48">
        <v>0</v>
      </c>
      <c r="S21" s="47">
        <v>0</v>
      </c>
      <c r="T21" s="48">
        <v>0</v>
      </c>
      <c r="U21" s="47">
        <v>0</v>
      </c>
      <c r="V21" s="48">
        <v>0</v>
      </c>
      <c r="W21" s="47">
        <v>0</v>
      </c>
      <c r="X21" s="48">
        <v>0</v>
      </c>
      <c r="Y21" s="47">
        <v>0</v>
      </c>
      <c r="Z21" s="48">
        <v>0</v>
      </c>
      <c r="AA21" s="47">
        <v>0</v>
      </c>
      <c r="AB21" s="48">
        <v>0</v>
      </c>
      <c r="AC21" s="47">
        <v>0</v>
      </c>
      <c r="AD21" s="48">
        <v>0</v>
      </c>
      <c r="AE21" s="47">
        <v>0</v>
      </c>
      <c r="AF21" s="48">
        <v>0</v>
      </c>
      <c r="AG21" s="47">
        <v>0</v>
      </c>
      <c r="AH21" s="48">
        <v>0</v>
      </c>
      <c r="AI21" s="47">
        <v>0</v>
      </c>
      <c r="AJ21" s="48">
        <v>0</v>
      </c>
      <c r="AK21" s="47">
        <v>0</v>
      </c>
      <c r="AL21" s="48">
        <v>0</v>
      </c>
      <c r="AM21" s="47">
        <v>0</v>
      </c>
      <c r="AN21" s="48">
        <v>0</v>
      </c>
      <c r="AO21" s="27">
        <v>1947</v>
      </c>
      <c r="AP21" s="49">
        <v>77922745.5</v>
      </c>
      <c r="AQ21" s="47">
        <v>0</v>
      </c>
      <c r="AR21" s="48">
        <v>0</v>
      </c>
      <c r="AS21" s="47">
        <v>0</v>
      </c>
      <c r="AT21" s="48">
        <v>0</v>
      </c>
      <c r="AU21" s="47">
        <v>0</v>
      </c>
      <c r="AV21" s="48">
        <v>0</v>
      </c>
      <c r="AW21" s="47">
        <v>0</v>
      </c>
      <c r="AX21" s="48">
        <v>0</v>
      </c>
      <c r="AY21" s="47">
        <v>0</v>
      </c>
      <c r="AZ21" s="48">
        <v>0</v>
      </c>
      <c r="BA21" s="47">
        <v>0</v>
      </c>
      <c r="BB21" s="48">
        <v>0</v>
      </c>
      <c r="BC21" s="47">
        <v>0</v>
      </c>
      <c r="BD21" s="48">
        <v>0</v>
      </c>
      <c r="BE21" s="47">
        <v>0</v>
      </c>
      <c r="BF21" s="48">
        <v>0</v>
      </c>
      <c r="BG21" s="47">
        <v>0</v>
      </c>
      <c r="BH21" s="48">
        <v>0</v>
      </c>
      <c r="BI21" s="47">
        <v>0</v>
      </c>
      <c r="BJ21" s="48">
        <v>0</v>
      </c>
      <c r="BK21" s="47">
        <v>0</v>
      </c>
      <c r="BL21" s="48">
        <v>0</v>
      </c>
      <c r="BM21" s="47">
        <v>0</v>
      </c>
      <c r="BN21" s="48">
        <v>0</v>
      </c>
      <c r="BO21" s="47">
        <v>0</v>
      </c>
      <c r="BP21" s="48">
        <v>0</v>
      </c>
      <c r="BQ21" s="47">
        <v>0</v>
      </c>
      <c r="BR21" s="48">
        <v>0</v>
      </c>
      <c r="BS21" s="47">
        <v>0</v>
      </c>
      <c r="BT21" s="48">
        <v>0</v>
      </c>
      <c r="BU21" s="47">
        <f t="shared" si="0"/>
        <v>2037</v>
      </c>
      <c r="BV21" s="48">
        <f t="shared" si="1"/>
        <v>80478103.569999993</v>
      </c>
    </row>
    <row r="22" spans="1:74" s="36" customFormat="1" x14ac:dyDescent="0.25">
      <c r="A22" s="45">
        <v>29</v>
      </c>
      <c r="B22" s="51" t="s">
        <v>48</v>
      </c>
      <c r="C22" s="47">
        <v>0</v>
      </c>
      <c r="D22" s="48">
        <v>0</v>
      </c>
      <c r="E22" s="47">
        <v>0</v>
      </c>
      <c r="F22" s="48">
        <v>0</v>
      </c>
      <c r="G22" s="47">
        <v>0</v>
      </c>
      <c r="H22" s="48">
        <v>0</v>
      </c>
      <c r="I22" s="47">
        <v>0</v>
      </c>
      <c r="J22" s="48">
        <v>0</v>
      </c>
      <c r="K22" s="47">
        <v>0</v>
      </c>
      <c r="L22" s="48">
        <v>0</v>
      </c>
      <c r="M22" s="47">
        <v>0</v>
      </c>
      <c r="N22" s="48">
        <v>0</v>
      </c>
      <c r="O22" s="27">
        <v>174</v>
      </c>
      <c r="P22" s="49">
        <v>877411.53</v>
      </c>
      <c r="Q22" s="47">
        <v>0</v>
      </c>
      <c r="R22" s="48">
        <v>0</v>
      </c>
      <c r="S22" s="47">
        <v>0</v>
      </c>
      <c r="T22" s="48">
        <v>0</v>
      </c>
      <c r="U22" s="47">
        <v>0</v>
      </c>
      <c r="V22" s="48">
        <v>0</v>
      </c>
      <c r="W22" s="47">
        <v>0</v>
      </c>
      <c r="X22" s="48">
        <v>0</v>
      </c>
      <c r="Y22" s="27">
        <v>60</v>
      </c>
      <c r="Z22" s="49">
        <v>467792.87</v>
      </c>
      <c r="AA22" s="47">
        <v>0</v>
      </c>
      <c r="AB22" s="48">
        <v>0</v>
      </c>
      <c r="AC22" s="47">
        <v>0</v>
      </c>
      <c r="AD22" s="48">
        <v>0</v>
      </c>
      <c r="AE22" s="47">
        <v>0</v>
      </c>
      <c r="AF22" s="48">
        <v>0</v>
      </c>
      <c r="AG22" s="47">
        <v>0</v>
      </c>
      <c r="AH22" s="48">
        <v>0</v>
      </c>
      <c r="AI22" s="47">
        <v>0</v>
      </c>
      <c r="AJ22" s="48">
        <v>0</v>
      </c>
      <c r="AK22" s="47">
        <v>0</v>
      </c>
      <c r="AL22" s="48">
        <v>0</v>
      </c>
      <c r="AM22" s="47">
        <v>0</v>
      </c>
      <c r="AN22" s="48">
        <v>0</v>
      </c>
      <c r="AO22" s="47">
        <v>0</v>
      </c>
      <c r="AP22" s="48">
        <v>0</v>
      </c>
      <c r="AQ22" s="47">
        <v>0</v>
      </c>
      <c r="AR22" s="48">
        <v>0</v>
      </c>
      <c r="AS22" s="47">
        <v>0</v>
      </c>
      <c r="AT22" s="48">
        <v>0</v>
      </c>
      <c r="AU22" s="47">
        <v>0</v>
      </c>
      <c r="AV22" s="48">
        <v>0</v>
      </c>
      <c r="AW22" s="47">
        <v>350</v>
      </c>
      <c r="AX22" s="48">
        <v>2323992.4300000002</v>
      </c>
      <c r="AY22" s="47">
        <v>0</v>
      </c>
      <c r="AZ22" s="48">
        <v>0</v>
      </c>
      <c r="BA22" s="47">
        <v>0</v>
      </c>
      <c r="BB22" s="48">
        <v>0</v>
      </c>
      <c r="BC22" s="47">
        <v>0</v>
      </c>
      <c r="BD22" s="48">
        <v>0</v>
      </c>
      <c r="BE22" s="47">
        <v>0</v>
      </c>
      <c r="BF22" s="48">
        <v>0</v>
      </c>
      <c r="BG22" s="47">
        <v>0</v>
      </c>
      <c r="BH22" s="48">
        <v>0</v>
      </c>
      <c r="BI22" s="47">
        <v>0</v>
      </c>
      <c r="BJ22" s="48">
        <v>0</v>
      </c>
      <c r="BK22" s="47">
        <v>0</v>
      </c>
      <c r="BL22" s="48">
        <v>0</v>
      </c>
      <c r="BM22" s="47">
        <v>0</v>
      </c>
      <c r="BN22" s="48">
        <v>0</v>
      </c>
      <c r="BO22" s="47">
        <v>0</v>
      </c>
      <c r="BP22" s="48">
        <v>0</v>
      </c>
      <c r="BQ22" s="47">
        <v>0</v>
      </c>
      <c r="BR22" s="48">
        <v>0</v>
      </c>
      <c r="BS22" s="47">
        <v>0</v>
      </c>
      <c r="BT22" s="48">
        <v>0</v>
      </c>
      <c r="BU22" s="47">
        <f t="shared" si="0"/>
        <v>584</v>
      </c>
      <c r="BV22" s="48">
        <f t="shared" si="1"/>
        <v>3669196.83</v>
      </c>
    </row>
    <row r="23" spans="1:74" s="36" customFormat="1" x14ac:dyDescent="0.25">
      <c r="A23" s="45">
        <v>30</v>
      </c>
      <c r="B23" s="51" t="s">
        <v>49</v>
      </c>
      <c r="C23" s="47">
        <v>0</v>
      </c>
      <c r="D23" s="48">
        <v>0</v>
      </c>
      <c r="E23" s="47">
        <v>0</v>
      </c>
      <c r="F23" s="48">
        <v>0</v>
      </c>
      <c r="G23" s="47">
        <v>0</v>
      </c>
      <c r="H23" s="48">
        <v>0</v>
      </c>
      <c r="I23" s="47">
        <v>0</v>
      </c>
      <c r="J23" s="48">
        <v>0</v>
      </c>
      <c r="K23" s="47">
        <v>0</v>
      </c>
      <c r="L23" s="48">
        <v>0</v>
      </c>
      <c r="M23" s="47">
        <v>0</v>
      </c>
      <c r="N23" s="48">
        <v>0</v>
      </c>
      <c r="O23" s="47">
        <v>0</v>
      </c>
      <c r="P23" s="48">
        <v>0</v>
      </c>
      <c r="Q23" s="47">
        <v>0</v>
      </c>
      <c r="R23" s="48">
        <v>0</v>
      </c>
      <c r="S23" s="47">
        <v>0</v>
      </c>
      <c r="T23" s="48">
        <v>0</v>
      </c>
      <c r="U23" s="47">
        <v>0</v>
      </c>
      <c r="V23" s="48">
        <v>0</v>
      </c>
      <c r="W23" s="47">
        <v>0</v>
      </c>
      <c r="X23" s="48">
        <v>0</v>
      </c>
      <c r="Y23" s="47">
        <v>0</v>
      </c>
      <c r="Z23" s="48">
        <v>0</v>
      </c>
      <c r="AA23" s="47">
        <v>0</v>
      </c>
      <c r="AB23" s="48">
        <v>0</v>
      </c>
      <c r="AC23" s="47">
        <v>0</v>
      </c>
      <c r="AD23" s="48">
        <v>0</v>
      </c>
      <c r="AE23" s="47">
        <v>0</v>
      </c>
      <c r="AF23" s="48">
        <v>0</v>
      </c>
      <c r="AG23" s="47">
        <v>0</v>
      </c>
      <c r="AH23" s="48">
        <v>0</v>
      </c>
      <c r="AI23" s="47">
        <v>0</v>
      </c>
      <c r="AJ23" s="48">
        <v>0</v>
      </c>
      <c r="AK23" s="47">
        <v>0</v>
      </c>
      <c r="AL23" s="48">
        <v>0</v>
      </c>
      <c r="AM23" s="47">
        <v>0</v>
      </c>
      <c r="AN23" s="48">
        <v>0</v>
      </c>
      <c r="AO23" s="47">
        <v>0</v>
      </c>
      <c r="AP23" s="48">
        <v>0</v>
      </c>
      <c r="AQ23" s="47">
        <v>0</v>
      </c>
      <c r="AR23" s="48">
        <v>0</v>
      </c>
      <c r="AS23" s="47">
        <v>161</v>
      </c>
      <c r="AT23" s="48">
        <v>3022705.09</v>
      </c>
      <c r="AU23" s="47">
        <v>0</v>
      </c>
      <c r="AV23" s="48">
        <v>0</v>
      </c>
      <c r="AW23" s="47">
        <v>0</v>
      </c>
      <c r="AX23" s="48">
        <v>0</v>
      </c>
      <c r="AY23" s="47">
        <v>0</v>
      </c>
      <c r="AZ23" s="48">
        <v>0</v>
      </c>
      <c r="BA23" s="47">
        <v>0</v>
      </c>
      <c r="BB23" s="48">
        <v>0</v>
      </c>
      <c r="BC23" s="47">
        <v>0</v>
      </c>
      <c r="BD23" s="48">
        <v>0</v>
      </c>
      <c r="BE23" s="47">
        <v>0</v>
      </c>
      <c r="BF23" s="48">
        <v>0</v>
      </c>
      <c r="BG23" s="47">
        <v>0</v>
      </c>
      <c r="BH23" s="48">
        <v>0</v>
      </c>
      <c r="BI23" s="47">
        <v>0</v>
      </c>
      <c r="BJ23" s="48">
        <v>0</v>
      </c>
      <c r="BK23" s="47">
        <v>0</v>
      </c>
      <c r="BL23" s="48">
        <v>0</v>
      </c>
      <c r="BM23" s="47">
        <v>0</v>
      </c>
      <c r="BN23" s="48">
        <v>0</v>
      </c>
      <c r="BO23" s="47">
        <v>0</v>
      </c>
      <c r="BP23" s="48">
        <v>0</v>
      </c>
      <c r="BQ23" s="47">
        <v>0</v>
      </c>
      <c r="BR23" s="48">
        <v>0</v>
      </c>
      <c r="BS23" s="47">
        <v>0</v>
      </c>
      <c r="BT23" s="48">
        <v>0</v>
      </c>
      <c r="BU23" s="47">
        <f t="shared" si="0"/>
        <v>161</v>
      </c>
      <c r="BV23" s="48">
        <f t="shared" si="1"/>
        <v>3022705.09</v>
      </c>
    </row>
    <row r="24" spans="1:74" s="36" customFormat="1" x14ac:dyDescent="0.25">
      <c r="A24" s="45">
        <v>53</v>
      </c>
      <c r="B24" s="51" t="s">
        <v>50</v>
      </c>
      <c r="C24" s="47">
        <v>518</v>
      </c>
      <c r="D24" s="48">
        <v>4839462.1500000004</v>
      </c>
      <c r="E24" s="47">
        <v>0</v>
      </c>
      <c r="F24" s="48">
        <v>0</v>
      </c>
      <c r="G24" s="27">
        <v>496</v>
      </c>
      <c r="H24" s="28">
        <v>4977045.0999999996</v>
      </c>
      <c r="I24" s="27">
        <v>150</v>
      </c>
      <c r="J24" s="49">
        <v>1417723.61</v>
      </c>
      <c r="K24" s="47">
        <v>964</v>
      </c>
      <c r="L24" s="48">
        <v>7157085.2999999998</v>
      </c>
      <c r="M24" s="27">
        <v>300</v>
      </c>
      <c r="N24" s="28">
        <v>2301427.7999999998</v>
      </c>
      <c r="O24" s="27">
        <v>653</v>
      </c>
      <c r="P24" s="49">
        <v>3485599.5</v>
      </c>
      <c r="Q24" s="27">
        <v>164</v>
      </c>
      <c r="R24" s="49">
        <v>1805848.18</v>
      </c>
      <c r="S24" s="27">
        <v>152</v>
      </c>
      <c r="T24" s="49">
        <v>1520995.39</v>
      </c>
      <c r="U24" s="47">
        <v>0</v>
      </c>
      <c r="V24" s="48">
        <v>0</v>
      </c>
      <c r="W24" s="47">
        <v>0</v>
      </c>
      <c r="X24" s="48">
        <v>0</v>
      </c>
      <c r="Y24" s="27">
        <v>197</v>
      </c>
      <c r="Z24" s="49">
        <v>1810277.76</v>
      </c>
      <c r="AA24" s="27">
        <v>996</v>
      </c>
      <c r="AB24" s="49">
        <v>10789622.23</v>
      </c>
      <c r="AC24" s="47">
        <v>0</v>
      </c>
      <c r="AD24" s="48">
        <v>0</v>
      </c>
      <c r="AE24" s="27">
        <v>426</v>
      </c>
      <c r="AF24" s="49">
        <v>4206033.13</v>
      </c>
      <c r="AG24" s="47">
        <v>0</v>
      </c>
      <c r="AH24" s="48">
        <v>0</v>
      </c>
      <c r="AI24" s="47">
        <v>0</v>
      </c>
      <c r="AJ24" s="48">
        <v>0</v>
      </c>
      <c r="AK24" s="27">
        <v>545</v>
      </c>
      <c r="AL24" s="49">
        <v>5125713.26</v>
      </c>
      <c r="AM24" s="47">
        <v>0</v>
      </c>
      <c r="AN24" s="48">
        <v>0</v>
      </c>
      <c r="AO24" s="47">
        <v>0</v>
      </c>
      <c r="AP24" s="48">
        <v>0</v>
      </c>
      <c r="AQ24" s="47">
        <v>0</v>
      </c>
      <c r="AR24" s="48">
        <v>0</v>
      </c>
      <c r="AS24" s="47">
        <v>293</v>
      </c>
      <c r="AT24" s="48">
        <v>3306907.52</v>
      </c>
      <c r="AU24" s="47">
        <v>0</v>
      </c>
      <c r="AV24" s="48">
        <v>0</v>
      </c>
      <c r="AW24" s="47">
        <v>0</v>
      </c>
      <c r="AX24" s="48">
        <v>0</v>
      </c>
      <c r="AY24" s="47">
        <v>0</v>
      </c>
      <c r="AZ24" s="48">
        <v>0</v>
      </c>
      <c r="BA24" s="47">
        <v>0</v>
      </c>
      <c r="BB24" s="48">
        <v>0</v>
      </c>
      <c r="BC24" s="47">
        <v>0</v>
      </c>
      <c r="BD24" s="48">
        <v>0</v>
      </c>
      <c r="BE24" s="47">
        <v>0</v>
      </c>
      <c r="BF24" s="48">
        <v>0</v>
      </c>
      <c r="BG24" s="47">
        <v>0</v>
      </c>
      <c r="BH24" s="48">
        <v>0</v>
      </c>
      <c r="BI24" s="47">
        <v>0</v>
      </c>
      <c r="BJ24" s="48">
        <v>0</v>
      </c>
      <c r="BK24" s="47">
        <v>0</v>
      </c>
      <c r="BL24" s="48">
        <v>0</v>
      </c>
      <c r="BM24" s="47">
        <v>0</v>
      </c>
      <c r="BN24" s="48">
        <v>0</v>
      </c>
      <c r="BO24" s="47">
        <v>0</v>
      </c>
      <c r="BP24" s="48">
        <v>0</v>
      </c>
      <c r="BQ24" s="47">
        <v>0</v>
      </c>
      <c r="BR24" s="48">
        <v>0</v>
      </c>
      <c r="BS24" s="47">
        <v>0</v>
      </c>
      <c r="BT24" s="48">
        <v>0</v>
      </c>
      <c r="BU24" s="47">
        <f t="shared" si="0"/>
        <v>5854</v>
      </c>
      <c r="BV24" s="48">
        <f t="shared" si="1"/>
        <v>52743740.930000007</v>
      </c>
    </row>
    <row r="25" spans="1:74" s="36" customFormat="1" x14ac:dyDescent="0.25">
      <c r="A25" s="45">
        <v>54</v>
      </c>
      <c r="B25" s="51" t="s">
        <v>51</v>
      </c>
      <c r="C25" s="47">
        <v>0</v>
      </c>
      <c r="D25" s="48">
        <v>0</v>
      </c>
      <c r="E25" s="47">
        <v>0</v>
      </c>
      <c r="F25" s="48">
        <v>0</v>
      </c>
      <c r="G25" s="47">
        <v>0</v>
      </c>
      <c r="H25" s="48">
        <v>0</v>
      </c>
      <c r="I25" s="47">
        <v>0</v>
      </c>
      <c r="J25" s="48">
        <v>0</v>
      </c>
      <c r="K25" s="47">
        <v>0</v>
      </c>
      <c r="L25" s="48">
        <v>0</v>
      </c>
      <c r="M25" s="47">
        <v>0</v>
      </c>
      <c r="N25" s="48">
        <v>0</v>
      </c>
      <c r="O25" s="47">
        <v>0</v>
      </c>
      <c r="P25" s="48">
        <v>0</v>
      </c>
      <c r="Q25" s="47">
        <v>0</v>
      </c>
      <c r="R25" s="48">
        <v>0</v>
      </c>
      <c r="S25" s="47">
        <v>0</v>
      </c>
      <c r="T25" s="48">
        <v>0</v>
      </c>
      <c r="U25" s="47">
        <v>0</v>
      </c>
      <c r="V25" s="48">
        <v>0</v>
      </c>
      <c r="W25" s="47">
        <v>0</v>
      </c>
      <c r="X25" s="48">
        <v>0</v>
      </c>
      <c r="Y25" s="47">
        <v>0</v>
      </c>
      <c r="Z25" s="48">
        <v>0</v>
      </c>
      <c r="AA25" s="47">
        <v>0</v>
      </c>
      <c r="AB25" s="48">
        <v>0</v>
      </c>
      <c r="AC25" s="47">
        <v>0</v>
      </c>
      <c r="AD25" s="48">
        <v>0</v>
      </c>
      <c r="AE25" s="47">
        <v>0</v>
      </c>
      <c r="AF25" s="48">
        <v>0</v>
      </c>
      <c r="AG25" s="47">
        <v>0</v>
      </c>
      <c r="AH25" s="48">
        <v>0</v>
      </c>
      <c r="AI25" s="47">
        <v>0</v>
      </c>
      <c r="AJ25" s="48">
        <v>0</v>
      </c>
      <c r="AK25" s="47">
        <v>0</v>
      </c>
      <c r="AL25" s="48">
        <v>0</v>
      </c>
      <c r="AM25" s="47">
        <v>0</v>
      </c>
      <c r="AN25" s="48">
        <v>0</v>
      </c>
      <c r="AO25" s="47">
        <v>0</v>
      </c>
      <c r="AP25" s="48">
        <v>0</v>
      </c>
      <c r="AQ25" s="47">
        <v>0</v>
      </c>
      <c r="AR25" s="48">
        <v>0</v>
      </c>
      <c r="AS25" s="47">
        <v>0</v>
      </c>
      <c r="AT25" s="48">
        <v>0</v>
      </c>
      <c r="AU25" s="47">
        <v>0</v>
      </c>
      <c r="AV25" s="48">
        <v>0</v>
      </c>
      <c r="AW25" s="47">
        <v>0</v>
      </c>
      <c r="AX25" s="48">
        <v>0</v>
      </c>
      <c r="AY25" s="47">
        <v>0</v>
      </c>
      <c r="AZ25" s="48">
        <v>0</v>
      </c>
      <c r="BA25" s="47">
        <v>0</v>
      </c>
      <c r="BB25" s="48">
        <v>0</v>
      </c>
      <c r="BC25" s="47">
        <v>0</v>
      </c>
      <c r="BD25" s="48">
        <v>0</v>
      </c>
      <c r="BE25" s="47">
        <v>0</v>
      </c>
      <c r="BF25" s="48">
        <v>0</v>
      </c>
      <c r="BG25" s="47">
        <v>0</v>
      </c>
      <c r="BH25" s="48">
        <v>0</v>
      </c>
      <c r="BI25" s="47">
        <v>0</v>
      </c>
      <c r="BJ25" s="48">
        <v>0</v>
      </c>
      <c r="BK25" s="47">
        <v>0</v>
      </c>
      <c r="BL25" s="48">
        <v>0</v>
      </c>
      <c r="BM25" s="47">
        <v>0</v>
      </c>
      <c r="BN25" s="48">
        <v>0</v>
      </c>
      <c r="BO25" s="47">
        <v>0</v>
      </c>
      <c r="BP25" s="48">
        <v>0</v>
      </c>
      <c r="BQ25" s="47">
        <v>0</v>
      </c>
      <c r="BR25" s="48">
        <v>0</v>
      </c>
      <c r="BS25" s="47">
        <v>0</v>
      </c>
      <c r="BT25" s="48">
        <v>0</v>
      </c>
      <c r="BU25" s="47">
        <f t="shared" si="0"/>
        <v>0</v>
      </c>
      <c r="BV25" s="48">
        <f t="shared" si="1"/>
        <v>0</v>
      </c>
    </row>
    <row r="26" spans="1:74" s="36" customFormat="1" x14ac:dyDescent="0.25">
      <c r="A26" s="45">
        <v>55</v>
      </c>
      <c r="B26" s="51" t="s">
        <v>52</v>
      </c>
      <c r="C26" s="47">
        <v>0</v>
      </c>
      <c r="D26" s="48">
        <v>0</v>
      </c>
      <c r="E26" s="47">
        <v>0</v>
      </c>
      <c r="F26" s="48">
        <v>0</v>
      </c>
      <c r="G26" s="47">
        <v>0</v>
      </c>
      <c r="H26" s="48">
        <v>0</v>
      </c>
      <c r="I26" s="47">
        <v>0</v>
      </c>
      <c r="J26" s="48">
        <v>0</v>
      </c>
      <c r="K26" s="47">
        <v>0</v>
      </c>
      <c r="L26" s="48">
        <v>0</v>
      </c>
      <c r="M26" s="47">
        <v>0</v>
      </c>
      <c r="N26" s="48">
        <v>0</v>
      </c>
      <c r="O26" s="47">
        <v>0</v>
      </c>
      <c r="P26" s="48">
        <v>0</v>
      </c>
      <c r="Q26" s="47">
        <v>0</v>
      </c>
      <c r="R26" s="48">
        <v>0</v>
      </c>
      <c r="S26" s="47">
        <v>0</v>
      </c>
      <c r="T26" s="48">
        <v>0</v>
      </c>
      <c r="U26" s="47">
        <v>0</v>
      </c>
      <c r="V26" s="48">
        <v>0</v>
      </c>
      <c r="W26" s="47">
        <v>0</v>
      </c>
      <c r="X26" s="48">
        <v>0</v>
      </c>
      <c r="Y26" s="47">
        <v>0</v>
      </c>
      <c r="Z26" s="48">
        <v>0</v>
      </c>
      <c r="AA26" s="47">
        <v>0</v>
      </c>
      <c r="AB26" s="48">
        <v>0</v>
      </c>
      <c r="AC26" s="47">
        <v>0</v>
      </c>
      <c r="AD26" s="48">
        <v>0</v>
      </c>
      <c r="AE26" s="47">
        <v>0</v>
      </c>
      <c r="AF26" s="48">
        <v>0</v>
      </c>
      <c r="AG26" s="47">
        <v>0</v>
      </c>
      <c r="AH26" s="48">
        <v>0</v>
      </c>
      <c r="AI26" s="47">
        <v>0</v>
      </c>
      <c r="AJ26" s="48">
        <v>0</v>
      </c>
      <c r="AK26" s="47">
        <v>0</v>
      </c>
      <c r="AL26" s="48">
        <v>0</v>
      </c>
      <c r="AM26" s="47">
        <v>0</v>
      </c>
      <c r="AN26" s="48">
        <v>0</v>
      </c>
      <c r="AO26" s="47">
        <v>0</v>
      </c>
      <c r="AP26" s="48">
        <v>0</v>
      </c>
      <c r="AQ26" s="47">
        <v>0</v>
      </c>
      <c r="AR26" s="48">
        <v>0</v>
      </c>
      <c r="AS26" s="47">
        <v>0</v>
      </c>
      <c r="AT26" s="48">
        <v>0</v>
      </c>
      <c r="AU26" s="47">
        <v>0</v>
      </c>
      <c r="AV26" s="48">
        <v>0</v>
      </c>
      <c r="AW26" s="47">
        <v>0</v>
      </c>
      <c r="AX26" s="48">
        <v>0</v>
      </c>
      <c r="AY26" s="47">
        <v>0</v>
      </c>
      <c r="AZ26" s="48">
        <v>0</v>
      </c>
      <c r="BA26" s="47">
        <v>0</v>
      </c>
      <c r="BB26" s="48">
        <v>0</v>
      </c>
      <c r="BC26" s="47">
        <v>0</v>
      </c>
      <c r="BD26" s="48">
        <v>0</v>
      </c>
      <c r="BE26" s="47">
        <v>0</v>
      </c>
      <c r="BF26" s="48">
        <v>0</v>
      </c>
      <c r="BG26" s="47">
        <v>0</v>
      </c>
      <c r="BH26" s="48">
        <v>0</v>
      </c>
      <c r="BI26" s="47">
        <v>0</v>
      </c>
      <c r="BJ26" s="48">
        <v>0</v>
      </c>
      <c r="BK26" s="47">
        <v>0</v>
      </c>
      <c r="BL26" s="48">
        <v>0</v>
      </c>
      <c r="BM26" s="47">
        <v>0</v>
      </c>
      <c r="BN26" s="48">
        <v>0</v>
      </c>
      <c r="BO26" s="47">
        <v>0</v>
      </c>
      <c r="BP26" s="48">
        <v>0</v>
      </c>
      <c r="BQ26" s="47">
        <v>0</v>
      </c>
      <c r="BR26" s="48">
        <v>0</v>
      </c>
      <c r="BS26" s="47">
        <v>0</v>
      </c>
      <c r="BT26" s="48">
        <v>0</v>
      </c>
      <c r="BU26" s="47">
        <f t="shared" si="0"/>
        <v>0</v>
      </c>
      <c r="BV26" s="48">
        <f t="shared" si="1"/>
        <v>0</v>
      </c>
    </row>
    <row r="27" spans="1:74" s="36" customFormat="1" x14ac:dyDescent="0.25">
      <c r="A27" s="45">
        <v>56</v>
      </c>
      <c r="B27" s="51" t="s">
        <v>53</v>
      </c>
      <c r="C27" s="47">
        <v>0</v>
      </c>
      <c r="D27" s="48">
        <v>0</v>
      </c>
      <c r="E27" s="47">
        <v>0</v>
      </c>
      <c r="F27" s="48">
        <v>0</v>
      </c>
      <c r="G27" s="47">
        <v>0</v>
      </c>
      <c r="H27" s="48">
        <v>0</v>
      </c>
      <c r="I27" s="47">
        <v>0</v>
      </c>
      <c r="J27" s="48">
        <v>0</v>
      </c>
      <c r="K27" s="47">
        <v>0</v>
      </c>
      <c r="L27" s="48">
        <v>0</v>
      </c>
      <c r="M27" s="47">
        <v>0</v>
      </c>
      <c r="N27" s="48">
        <v>0</v>
      </c>
      <c r="O27" s="27">
        <v>35</v>
      </c>
      <c r="P27" s="49">
        <v>680660.79</v>
      </c>
      <c r="Q27" s="47">
        <v>0</v>
      </c>
      <c r="R27" s="48">
        <v>0</v>
      </c>
      <c r="S27" s="47">
        <v>0</v>
      </c>
      <c r="T27" s="48">
        <v>0</v>
      </c>
      <c r="U27" s="47">
        <v>0</v>
      </c>
      <c r="V27" s="48">
        <v>0</v>
      </c>
      <c r="W27" s="47">
        <v>0</v>
      </c>
      <c r="X27" s="48">
        <v>0</v>
      </c>
      <c r="Y27" s="27">
        <v>31</v>
      </c>
      <c r="Z27" s="49">
        <v>478984.15</v>
      </c>
      <c r="AA27" s="47">
        <v>0</v>
      </c>
      <c r="AB27" s="48">
        <v>0</v>
      </c>
      <c r="AC27" s="47">
        <v>0</v>
      </c>
      <c r="AD27" s="48">
        <v>0</v>
      </c>
      <c r="AE27" s="47">
        <v>0</v>
      </c>
      <c r="AF27" s="48">
        <v>0</v>
      </c>
      <c r="AG27" s="47">
        <v>0</v>
      </c>
      <c r="AH27" s="48">
        <v>0</v>
      </c>
      <c r="AI27" s="47">
        <v>0</v>
      </c>
      <c r="AJ27" s="48">
        <v>0</v>
      </c>
      <c r="AK27" s="27">
        <v>135</v>
      </c>
      <c r="AL27" s="49">
        <v>1286363.52</v>
      </c>
      <c r="AM27" s="47">
        <v>0</v>
      </c>
      <c r="AN27" s="48">
        <v>0</v>
      </c>
      <c r="AO27" s="47">
        <v>0</v>
      </c>
      <c r="AP27" s="48">
        <v>0</v>
      </c>
      <c r="AQ27" s="47">
        <v>0</v>
      </c>
      <c r="AR27" s="48">
        <v>0</v>
      </c>
      <c r="AS27" s="47">
        <v>0</v>
      </c>
      <c r="AT27" s="48">
        <v>0</v>
      </c>
      <c r="AU27" s="47">
        <v>0</v>
      </c>
      <c r="AV27" s="48">
        <v>0</v>
      </c>
      <c r="AW27" s="47">
        <v>0</v>
      </c>
      <c r="AX27" s="48">
        <v>0</v>
      </c>
      <c r="AY27" s="47">
        <v>0</v>
      </c>
      <c r="AZ27" s="48">
        <v>0</v>
      </c>
      <c r="BA27" s="47">
        <v>0</v>
      </c>
      <c r="BB27" s="48">
        <v>0</v>
      </c>
      <c r="BC27" s="47">
        <v>0</v>
      </c>
      <c r="BD27" s="48">
        <v>0</v>
      </c>
      <c r="BE27" s="47">
        <v>0</v>
      </c>
      <c r="BF27" s="48">
        <v>0</v>
      </c>
      <c r="BG27" s="47">
        <v>0</v>
      </c>
      <c r="BH27" s="48">
        <v>0</v>
      </c>
      <c r="BI27" s="47">
        <v>0</v>
      </c>
      <c r="BJ27" s="48">
        <v>0</v>
      </c>
      <c r="BK27" s="47">
        <v>0</v>
      </c>
      <c r="BL27" s="48">
        <v>0</v>
      </c>
      <c r="BM27" s="47">
        <v>0</v>
      </c>
      <c r="BN27" s="48">
        <v>0</v>
      </c>
      <c r="BO27" s="47">
        <v>1023</v>
      </c>
      <c r="BP27" s="48">
        <v>38670126.329999998</v>
      </c>
      <c r="BQ27" s="47">
        <v>223</v>
      </c>
      <c r="BR27" s="48">
        <v>8429558.3300000001</v>
      </c>
      <c r="BS27" s="47">
        <v>111</v>
      </c>
      <c r="BT27" s="48">
        <v>4195878.8099999996</v>
      </c>
      <c r="BU27" s="47">
        <f t="shared" si="0"/>
        <v>1558</v>
      </c>
      <c r="BV27" s="48">
        <f t="shared" si="1"/>
        <v>53741571.93</v>
      </c>
    </row>
    <row r="28" spans="1:74" s="36" customFormat="1" x14ac:dyDescent="0.25">
      <c r="A28" s="45">
        <v>60</v>
      </c>
      <c r="B28" s="51" t="s">
        <v>54</v>
      </c>
      <c r="C28" s="47">
        <v>0</v>
      </c>
      <c r="D28" s="48">
        <v>0</v>
      </c>
      <c r="E28" s="47">
        <v>0</v>
      </c>
      <c r="F28" s="48">
        <v>0</v>
      </c>
      <c r="G28" s="47">
        <v>0</v>
      </c>
      <c r="H28" s="48">
        <v>0</v>
      </c>
      <c r="I28" s="47">
        <v>0</v>
      </c>
      <c r="J28" s="48">
        <v>0</v>
      </c>
      <c r="K28" s="47">
        <v>0</v>
      </c>
      <c r="L28" s="48">
        <v>0</v>
      </c>
      <c r="M28" s="47">
        <v>0</v>
      </c>
      <c r="N28" s="48">
        <v>0</v>
      </c>
      <c r="O28" s="27">
        <v>384</v>
      </c>
      <c r="P28" s="49">
        <v>10676083.199999999</v>
      </c>
      <c r="Q28" s="47">
        <v>0</v>
      </c>
      <c r="R28" s="48">
        <v>0</v>
      </c>
      <c r="S28" s="47">
        <v>0</v>
      </c>
      <c r="T28" s="48">
        <v>0</v>
      </c>
      <c r="U28" s="47">
        <v>0</v>
      </c>
      <c r="V28" s="48">
        <v>0</v>
      </c>
      <c r="W28" s="47">
        <v>0</v>
      </c>
      <c r="X28" s="48">
        <v>0</v>
      </c>
      <c r="Y28" s="47">
        <v>0</v>
      </c>
      <c r="Z28" s="48">
        <v>0</v>
      </c>
      <c r="AA28" s="47">
        <v>0</v>
      </c>
      <c r="AB28" s="48">
        <v>0</v>
      </c>
      <c r="AC28" s="47">
        <v>0</v>
      </c>
      <c r="AD28" s="48">
        <v>0</v>
      </c>
      <c r="AE28" s="47">
        <v>0</v>
      </c>
      <c r="AF28" s="48">
        <v>0</v>
      </c>
      <c r="AG28" s="47">
        <v>0</v>
      </c>
      <c r="AH28" s="48">
        <v>0</v>
      </c>
      <c r="AI28" s="47">
        <v>0</v>
      </c>
      <c r="AJ28" s="48">
        <v>0</v>
      </c>
      <c r="AK28" s="47">
        <v>0</v>
      </c>
      <c r="AL28" s="48">
        <v>0</v>
      </c>
      <c r="AM28" s="47">
        <v>0</v>
      </c>
      <c r="AN28" s="48">
        <v>0</v>
      </c>
      <c r="AO28" s="47">
        <v>0</v>
      </c>
      <c r="AP28" s="48">
        <v>0</v>
      </c>
      <c r="AQ28" s="47">
        <v>0</v>
      </c>
      <c r="AR28" s="48">
        <v>0</v>
      </c>
      <c r="AS28" s="47">
        <v>1681</v>
      </c>
      <c r="AT28" s="48">
        <v>46017133.409999996</v>
      </c>
      <c r="AU28" s="47">
        <v>0</v>
      </c>
      <c r="AV28" s="48">
        <v>0</v>
      </c>
      <c r="AW28" s="47">
        <v>0</v>
      </c>
      <c r="AX28" s="48">
        <v>0</v>
      </c>
      <c r="AY28" s="47">
        <v>5280</v>
      </c>
      <c r="AZ28" s="48">
        <v>509987161.5</v>
      </c>
      <c r="BA28" s="47">
        <v>0</v>
      </c>
      <c r="BB28" s="48">
        <v>0</v>
      </c>
      <c r="BC28" s="47">
        <v>0</v>
      </c>
      <c r="BD28" s="48">
        <v>0</v>
      </c>
      <c r="BE28" s="47">
        <v>0</v>
      </c>
      <c r="BF28" s="48">
        <v>0</v>
      </c>
      <c r="BG28" s="47">
        <v>0</v>
      </c>
      <c r="BH28" s="48">
        <v>0</v>
      </c>
      <c r="BI28" s="47">
        <v>0</v>
      </c>
      <c r="BJ28" s="48">
        <v>0</v>
      </c>
      <c r="BK28" s="47">
        <v>59</v>
      </c>
      <c r="BL28" s="48">
        <v>4714004.79</v>
      </c>
      <c r="BM28" s="47">
        <v>0</v>
      </c>
      <c r="BN28" s="48">
        <v>0</v>
      </c>
      <c r="BO28" s="47">
        <v>0</v>
      </c>
      <c r="BP28" s="48">
        <v>0</v>
      </c>
      <c r="BQ28" s="47">
        <v>0</v>
      </c>
      <c r="BR28" s="48">
        <v>0</v>
      </c>
      <c r="BS28" s="47">
        <v>0</v>
      </c>
      <c r="BT28" s="48">
        <v>0</v>
      </c>
      <c r="BU28" s="47">
        <f t="shared" si="0"/>
        <v>7404</v>
      </c>
      <c r="BV28" s="48">
        <f t="shared" si="1"/>
        <v>571394382.89999998</v>
      </c>
    </row>
    <row r="29" spans="1:74" s="36" customFormat="1" x14ac:dyDescent="0.25">
      <c r="A29" s="45">
        <v>162</v>
      </c>
      <c r="B29" s="51" t="s">
        <v>55</v>
      </c>
      <c r="C29" s="47">
        <v>0</v>
      </c>
      <c r="D29" s="48">
        <v>0</v>
      </c>
      <c r="E29" s="47">
        <v>0</v>
      </c>
      <c r="F29" s="48">
        <v>0</v>
      </c>
      <c r="G29" s="47">
        <v>0</v>
      </c>
      <c r="H29" s="48">
        <v>0</v>
      </c>
      <c r="I29" s="47">
        <v>0</v>
      </c>
      <c r="J29" s="48">
        <v>0</v>
      </c>
      <c r="K29" s="47">
        <v>0</v>
      </c>
      <c r="L29" s="48">
        <v>0</v>
      </c>
      <c r="M29" s="47">
        <v>0</v>
      </c>
      <c r="N29" s="48">
        <v>0</v>
      </c>
      <c r="O29" s="27">
        <v>4</v>
      </c>
      <c r="P29" s="49">
        <v>22981.53</v>
      </c>
      <c r="Q29" s="47">
        <v>0</v>
      </c>
      <c r="R29" s="48">
        <v>0</v>
      </c>
      <c r="S29" s="47">
        <v>0</v>
      </c>
      <c r="T29" s="48">
        <v>0</v>
      </c>
      <c r="U29" s="47">
        <v>0</v>
      </c>
      <c r="V29" s="48">
        <v>0</v>
      </c>
      <c r="W29" s="47">
        <v>0</v>
      </c>
      <c r="X29" s="48">
        <v>0</v>
      </c>
      <c r="Y29" s="47">
        <v>0</v>
      </c>
      <c r="Z29" s="48">
        <v>0</v>
      </c>
      <c r="AA29" s="47">
        <v>0</v>
      </c>
      <c r="AB29" s="48">
        <v>0</v>
      </c>
      <c r="AC29" s="47">
        <v>0</v>
      </c>
      <c r="AD29" s="48">
        <v>0</v>
      </c>
      <c r="AE29" s="47">
        <v>0</v>
      </c>
      <c r="AF29" s="48">
        <v>0</v>
      </c>
      <c r="AG29" s="47">
        <v>0</v>
      </c>
      <c r="AH29" s="48">
        <v>0</v>
      </c>
      <c r="AI29" s="47">
        <v>0</v>
      </c>
      <c r="AJ29" s="48">
        <v>0</v>
      </c>
      <c r="AK29" s="27">
        <v>110</v>
      </c>
      <c r="AL29" s="49">
        <v>685949.42</v>
      </c>
      <c r="AM29" s="47">
        <v>0</v>
      </c>
      <c r="AN29" s="48">
        <v>0</v>
      </c>
      <c r="AO29" s="47">
        <v>0</v>
      </c>
      <c r="AP29" s="48">
        <v>0</v>
      </c>
      <c r="AQ29" s="47">
        <v>0</v>
      </c>
      <c r="AR29" s="48">
        <v>0</v>
      </c>
      <c r="AS29" s="47">
        <v>0</v>
      </c>
      <c r="AT29" s="48">
        <v>0</v>
      </c>
      <c r="AU29" s="47">
        <v>0</v>
      </c>
      <c r="AV29" s="48">
        <v>0</v>
      </c>
      <c r="AW29" s="47">
        <v>0</v>
      </c>
      <c r="AX29" s="48">
        <v>0</v>
      </c>
      <c r="AY29" s="47">
        <v>0</v>
      </c>
      <c r="AZ29" s="48">
        <v>0</v>
      </c>
      <c r="BA29" s="47">
        <v>0</v>
      </c>
      <c r="BB29" s="48">
        <v>0</v>
      </c>
      <c r="BC29" s="47">
        <v>0</v>
      </c>
      <c r="BD29" s="48">
        <v>0</v>
      </c>
      <c r="BE29" s="47">
        <v>0</v>
      </c>
      <c r="BF29" s="48">
        <v>0</v>
      </c>
      <c r="BG29" s="47">
        <v>0</v>
      </c>
      <c r="BH29" s="48">
        <v>0</v>
      </c>
      <c r="BI29" s="47">
        <v>0</v>
      </c>
      <c r="BJ29" s="48">
        <v>0</v>
      </c>
      <c r="BK29" s="47">
        <v>0</v>
      </c>
      <c r="BL29" s="48">
        <v>0</v>
      </c>
      <c r="BM29" s="47">
        <v>14</v>
      </c>
      <c r="BN29" s="48">
        <v>362629.14</v>
      </c>
      <c r="BO29" s="47">
        <v>0</v>
      </c>
      <c r="BP29" s="48">
        <v>0</v>
      </c>
      <c r="BQ29" s="47">
        <v>0</v>
      </c>
      <c r="BR29" s="48">
        <v>0</v>
      </c>
      <c r="BS29" s="47">
        <v>0</v>
      </c>
      <c r="BT29" s="48">
        <v>0</v>
      </c>
      <c r="BU29" s="47">
        <f t="shared" si="0"/>
        <v>128</v>
      </c>
      <c r="BV29" s="48">
        <f t="shared" si="1"/>
        <v>1071560.0900000001</v>
      </c>
    </row>
    <row r="30" spans="1:74" s="36" customFormat="1" x14ac:dyDescent="0.25">
      <c r="A30" s="45">
        <v>65</v>
      </c>
      <c r="B30" s="51" t="s">
        <v>56</v>
      </c>
      <c r="C30" s="47">
        <v>0</v>
      </c>
      <c r="D30" s="48">
        <v>0</v>
      </c>
      <c r="E30" s="47">
        <v>0</v>
      </c>
      <c r="F30" s="48">
        <v>0</v>
      </c>
      <c r="G30" s="47">
        <v>0</v>
      </c>
      <c r="H30" s="48">
        <v>0</v>
      </c>
      <c r="I30" s="47">
        <v>0</v>
      </c>
      <c r="J30" s="48">
        <v>0</v>
      </c>
      <c r="K30" s="47">
        <v>0</v>
      </c>
      <c r="L30" s="48">
        <v>0</v>
      </c>
      <c r="M30" s="47">
        <v>0</v>
      </c>
      <c r="N30" s="48">
        <v>0</v>
      </c>
      <c r="O30" s="27">
        <v>260</v>
      </c>
      <c r="P30" s="49">
        <v>3235835.82</v>
      </c>
      <c r="Q30" s="27">
        <v>118</v>
      </c>
      <c r="R30" s="49">
        <v>1646022.41</v>
      </c>
      <c r="S30" s="47">
        <v>0</v>
      </c>
      <c r="T30" s="48">
        <v>0</v>
      </c>
      <c r="U30" s="47">
        <v>0</v>
      </c>
      <c r="V30" s="48">
        <v>0</v>
      </c>
      <c r="W30" s="47">
        <v>0</v>
      </c>
      <c r="X30" s="48">
        <v>0</v>
      </c>
      <c r="Y30" s="47">
        <v>0</v>
      </c>
      <c r="Z30" s="48">
        <v>0</v>
      </c>
      <c r="AA30" s="47">
        <v>0</v>
      </c>
      <c r="AB30" s="48">
        <v>0</v>
      </c>
      <c r="AC30" s="47">
        <v>0</v>
      </c>
      <c r="AD30" s="48">
        <v>0</v>
      </c>
      <c r="AE30" s="47">
        <v>0</v>
      </c>
      <c r="AF30" s="48">
        <v>0</v>
      </c>
      <c r="AG30" s="47">
        <v>0</v>
      </c>
      <c r="AH30" s="48">
        <v>0</v>
      </c>
      <c r="AI30" s="27">
        <v>500</v>
      </c>
      <c r="AJ30" s="49">
        <v>7715000</v>
      </c>
      <c r="AK30" s="47">
        <v>0</v>
      </c>
      <c r="AL30" s="48">
        <v>0</v>
      </c>
      <c r="AM30" s="47">
        <v>0</v>
      </c>
      <c r="AN30" s="48">
        <v>0</v>
      </c>
      <c r="AO30" s="47">
        <v>0</v>
      </c>
      <c r="AP30" s="48">
        <v>0</v>
      </c>
      <c r="AQ30" s="47">
        <v>0</v>
      </c>
      <c r="AR30" s="48">
        <v>0</v>
      </c>
      <c r="AS30" s="47">
        <v>0</v>
      </c>
      <c r="AT30" s="48">
        <v>0</v>
      </c>
      <c r="AU30" s="47">
        <v>0</v>
      </c>
      <c r="AV30" s="48">
        <v>0</v>
      </c>
      <c r="AW30" s="47">
        <v>0</v>
      </c>
      <c r="AX30" s="48">
        <v>0</v>
      </c>
      <c r="AY30" s="47">
        <v>0</v>
      </c>
      <c r="AZ30" s="48">
        <v>0</v>
      </c>
      <c r="BA30" s="47">
        <v>0</v>
      </c>
      <c r="BB30" s="48">
        <v>0</v>
      </c>
      <c r="BC30" s="47">
        <v>383</v>
      </c>
      <c r="BD30" s="48">
        <v>6092217.4299999997</v>
      </c>
      <c r="BE30" s="47">
        <v>0</v>
      </c>
      <c r="BF30" s="48">
        <v>0</v>
      </c>
      <c r="BG30" s="47">
        <v>0</v>
      </c>
      <c r="BH30" s="48">
        <v>0</v>
      </c>
      <c r="BI30" s="47">
        <v>0</v>
      </c>
      <c r="BJ30" s="48">
        <v>0</v>
      </c>
      <c r="BK30" s="47">
        <v>0</v>
      </c>
      <c r="BL30" s="48">
        <v>0</v>
      </c>
      <c r="BM30" s="47">
        <v>0</v>
      </c>
      <c r="BN30" s="48">
        <v>0</v>
      </c>
      <c r="BO30" s="47">
        <v>0</v>
      </c>
      <c r="BP30" s="48">
        <v>0</v>
      </c>
      <c r="BQ30" s="47">
        <v>0</v>
      </c>
      <c r="BR30" s="48">
        <v>0</v>
      </c>
      <c r="BS30" s="47">
        <v>0</v>
      </c>
      <c r="BT30" s="48">
        <v>0</v>
      </c>
      <c r="BU30" s="47">
        <f t="shared" si="0"/>
        <v>1261</v>
      </c>
      <c r="BV30" s="48">
        <f t="shared" si="1"/>
        <v>18689075.66</v>
      </c>
    </row>
    <row r="31" spans="1:74" s="36" customFormat="1" x14ac:dyDescent="0.25">
      <c r="A31" s="45">
        <v>68</v>
      </c>
      <c r="B31" s="51" t="s">
        <v>57</v>
      </c>
      <c r="C31" s="47">
        <v>97</v>
      </c>
      <c r="D31" s="48">
        <v>1084475.25</v>
      </c>
      <c r="E31" s="47">
        <v>0</v>
      </c>
      <c r="F31" s="48">
        <v>0</v>
      </c>
      <c r="G31" s="27">
        <v>30</v>
      </c>
      <c r="H31" s="28">
        <v>245665.04</v>
      </c>
      <c r="I31" s="27">
        <v>93</v>
      </c>
      <c r="J31" s="49">
        <v>930658.08</v>
      </c>
      <c r="K31" s="47">
        <v>505</v>
      </c>
      <c r="L31" s="48">
        <v>4189524.83</v>
      </c>
      <c r="M31" s="27">
        <v>218</v>
      </c>
      <c r="N31" s="28">
        <v>1612716.99</v>
      </c>
      <c r="O31" s="27">
        <v>44</v>
      </c>
      <c r="P31" s="49">
        <v>280550.78000000003</v>
      </c>
      <c r="Q31" s="27">
        <v>250</v>
      </c>
      <c r="R31" s="49">
        <v>2114842.35</v>
      </c>
      <c r="S31" s="27">
        <v>72</v>
      </c>
      <c r="T31" s="49">
        <v>559005.12</v>
      </c>
      <c r="U31" s="47">
        <v>0</v>
      </c>
      <c r="V31" s="48">
        <v>0</v>
      </c>
      <c r="W31" s="47">
        <v>0</v>
      </c>
      <c r="X31" s="48">
        <v>0</v>
      </c>
      <c r="Y31" s="47">
        <v>0</v>
      </c>
      <c r="Z31" s="48">
        <v>0</v>
      </c>
      <c r="AA31" s="47">
        <v>0</v>
      </c>
      <c r="AB31" s="48">
        <v>0</v>
      </c>
      <c r="AC31" s="47">
        <v>0</v>
      </c>
      <c r="AD31" s="48">
        <v>0</v>
      </c>
      <c r="AE31" s="47">
        <v>0</v>
      </c>
      <c r="AF31" s="48">
        <v>0</v>
      </c>
      <c r="AG31" s="47">
        <v>0</v>
      </c>
      <c r="AH31" s="48">
        <v>0</v>
      </c>
      <c r="AI31" s="47">
        <v>0</v>
      </c>
      <c r="AJ31" s="48">
        <v>0</v>
      </c>
      <c r="AK31" s="27">
        <v>575</v>
      </c>
      <c r="AL31" s="49">
        <v>8373669.75</v>
      </c>
      <c r="AM31" s="47">
        <v>0</v>
      </c>
      <c r="AN31" s="48">
        <v>0</v>
      </c>
      <c r="AO31" s="47">
        <v>0</v>
      </c>
      <c r="AP31" s="48">
        <v>0</v>
      </c>
      <c r="AQ31" s="47">
        <v>0</v>
      </c>
      <c r="AR31" s="48">
        <v>0</v>
      </c>
      <c r="AS31" s="47">
        <v>0</v>
      </c>
      <c r="AT31" s="48">
        <v>0</v>
      </c>
      <c r="AU31" s="47">
        <v>56</v>
      </c>
      <c r="AV31" s="48">
        <v>434229.88</v>
      </c>
      <c r="AW31" s="47">
        <v>0</v>
      </c>
      <c r="AX31" s="48">
        <v>0</v>
      </c>
      <c r="AY31" s="47">
        <v>0</v>
      </c>
      <c r="AZ31" s="48">
        <v>0</v>
      </c>
      <c r="BA31" s="47">
        <v>0</v>
      </c>
      <c r="BB31" s="48">
        <v>0</v>
      </c>
      <c r="BC31" s="47">
        <v>0</v>
      </c>
      <c r="BD31" s="48">
        <v>0</v>
      </c>
      <c r="BE31" s="47">
        <v>0</v>
      </c>
      <c r="BF31" s="48">
        <v>0</v>
      </c>
      <c r="BG31" s="47">
        <v>0</v>
      </c>
      <c r="BH31" s="48">
        <v>0</v>
      </c>
      <c r="BI31" s="47">
        <v>0</v>
      </c>
      <c r="BJ31" s="48">
        <v>0</v>
      </c>
      <c r="BK31" s="47">
        <v>0</v>
      </c>
      <c r="BL31" s="48">
        <v>0</v>
      </c>
      <c r="BM31" s="47">
        <v>0</v>
      </c>
      <c r="BN31" s="48">
        <v>0</v>
      </c>
      <c r="BO31" s="47">
        <v>0</v>
      </c>
      <c r="BP31" s="48">
        <v>0</v>
      </c>
      <c r="BQ31" s="47">
        <v>0</v>
      </c>
      <c r="BR31" s="48">
        <v>0</v>
      </c>
      <c r="BS31" s="47">
        <v>0</v>
      </c>
      <c r="BT31" s="48">
        <v>0</v>
      </c>
      <c r="BU31" s="47">
        <f t="shared" si="0"/>
        <v>1940</v>
      </c>
      <c r="BV31" s="48">
        <f t="shared" si="1"/>
        <v>19825338.069999997</v>
      </c>
    </row>
    <row r="32" spans="1:74" s="36" customFormat="1" x14ac:dyDescent="0.25">
      <c r="A32" s="45">
        <v>75</v>
      </c>
      <c r="B32" s="51" t="s">
        <v>58</v>
      </c>
      <c r="C32" s="47">
        <v>0</v>
      </c>
      <c r="D32" s="48">
        <v>0</v>
      </c>
      <c r="E32" s="47">
        <v>0</v>
      </c>
      <c r="F32" s="48">
        <v>0</v>
      </c>
      <c r="G32" s="47">
        <v>0</v>
      </c>
      <c r="H32" s="48">
        <v>0</v>
      </c>
      <c r="I32" s="47">
        <v>0</v>
      </c>
      <c r="J32" s="48">
        <v>0</v>
      </c>
      <c r="K32" s="47">
        <v>0</v>
      </c>
      <c r="L32" s="48">
        <v>0</v>
      </c>
      <c r="M32" s="47">
        <v>0</v>
      </c>
      <c r="N32" s="48">
        <v>0</v>
      </c>
      <c r="O32" s="27">
        <v>87</v>
      </c>
      <c r="P32" s="49">
        <v>495850.52</v>
      </c>
      <c r="Q32" s="47">
        <v>0</v>
      </c>
      <c r="R32" s="48">
        <v>0</v>
      </c>
      <c r="S32" s="47">
        <v>0</v>
      </c>
      <c r="T32" s="48">
        <v>0</v>
      </c>
      <c r="U32" s="47">
        <v>0</v>
      </c>
      <c r="V32" s="48">
        <v>0</v>
      </c>
      <c r="W32" s="47">
        <v>0</v>
      </c>
      <c r="X32" s="48">
        <v>0</v>
      </c>
      <c r="Y32" s="27">
        <v>11</v>
      </c>
      <c r="Z32" s="49">
        <v>107076.19</v>
      </c>
      <c r="AA32" s="47">
        <v>0</v>
      </c>
      <c r="AB32" s="48">
        <v>0</v>
      </c>
      <c r="AC32" s="47">
        <v>0</v>
      </c>
      <c r="AD32" s="48">
        <v>0</v>
      </c>
      <c r="AE32" s="47">
        <v>0</v>
      </c>
      <c r="AF32" s="48">
        <v>0</v>
      </c>
      <c r="AG32" s="47">
        <v>0</v>
      </c>
      <c r="AH32" s="48">
        <v>0</v>
      </c>
      <c r="AI32" s="47">
        <v>0</v>
      </c>
      <c r="AJ32" s="48">
        <v>0</v>
      </c>
      <c r="AK32" s="27">
        <v>690</v>
      </c>
      <c r="AL32" s="49">
        <v>7731630.9100000001</v>
      </c>
      <c r="AM32" s="47">
        <v>0</v>
      </c>
      <c r="AN32" s="48">
        <v>0</v>
      </c>
      <c r="AO32" s="47">
        <v>0</v>
      </c>
      <c r="AP32" s="48">
        <v>0</v>
      </c>
      <c r="AQ32" s="47">
        <v>0</v>
      </c>
      <c r="AR32" s="48">
        <v>0</v>
      </c>
      <c r="AS32" s="47">
        <v>0</v>
      </c>
      <c r="AT32" s="48">
        <v>0</v>
      </c>
      <c r="AU32" s="47">
        <v>126</v>
      </c>
      <c r="AV32" s="48">
        <v>1079721.78</v>
      </c>
      <c r="AW32" s="47">
        <v>0</v>
      </c>
      <c r="AX32" s="48">
        <v>0</v>
      </c>
      <c r="AY32" s="47">
        <v>0</v>
      </c>
      <c r="AZ32" s="48">
        <v>0</v>
      </c>
      <c r="BA32" s="47">
        <v>0</v>
      </c>
      <c r="BB32" s="48">
        <v>0</v>
      </c>
      <c r="BC32" s="47">
        <v>0</v>
      </c>
      <c r="BD32" s="48">
        <v>0</v>
      </c>
      <c r="BE32" s="47">
        <v>0</v>
      </c>
      <c r="BF32" s="48">
        <v>0</v>
      </c>
      <c r="BG32" s="47">
        <v>0</v>
      </c>
      <c r="BH32" s="48">
        <v>0</v>
      </c>
      <c r="BI32" s="47">
        <v>0</v>
      </c>
      <c r="BJ32" s="48">
        <v>0</v>
      </c>
      <c r="BK32" s="47">
        <v>0</v>
      </c>
      <c r="BL32" s="48">
        <v>0</v>
      </c>
      <c r="BM32" s="47">
        <v>0</v>
      </c>
      <c r="BN32" s="48">
        <v>0</v>
      </c>
      <c r="BO32" s="47">
        <v>0</v>
      </c>
      <c r="BP32" s="48">
        <v>0</v>
      </c>
      <c r="BQ32" s="47">
        <v>0</v>
      </c>
      <c r="BR32" s="48">
        <v>0</v>
      </c>
      <c r="BS32" s="47">
        <v>0</v>
      </c>
      <c r="BT32" s="48">
        <v>0</v>
      </c>
      <c r="BU32" s="47">
        <f t="shared" si="0"/>
        <v>914</v>
      </c>
      <c r="BV32" s="48">
        <f t="shared" si="1"/>
        <v>9414279.4000000004</v>
      </c>
    </row>
    <row r="33" spans="1:74" s="36" customFormat="1" x14ac:dyDescent="0.25">
      <c r="A33" s="45">
        <v>77</v>
      </c>
      <c r="B33" s="51" t="s">
        <v>59</v>
      </c>
      <c r="C33" s="47">
        <v>9</v>
      </c>
      <c r="D33" s="48">
        <v>177370.93</v>
      </c>
      <c r="E33" s="47">
        <v>0</v>
      </c>
      <c r="F33" s="48">
        <v>0</v>
      </c>
      <c r="G33" s="27">
        <v>11</v>
      </c>
      <c r="H33" s="28">
        <v>342443.66</v>
      </c>
      <c r="I33" s="47">
        <v>0</v>
      </c>
      <c r="J33" s="48">
        <v>0</v>
      </c>
      <c r="K33" s="47">
        <v>0</v>
      </c>
      <c r="L33" s="48">
        <v>0</v>
      </c>
      <c r="M33" s="47">
        <v>0</v>
      </c>
      <c r="N33" s="48">
        <v>0</v>
      </c>
      <c r="O33" s="47">
        <v>0</v>
      </c>
      <c r="P33" s="48">
        <v>0</v>
      </c>
      <c r="Q33" s="47">
        <v>0</v>
      </c>
      <c r="R33" s="48">
        <v>0</v>
      </c>
      <c r="S33" s="47">
        <v>0</v>
      </c>
      <c r="T33" s="48">
        <v>0</v>
      </c>
      <c r="U33" s="47">
        <v>0</v>
      </c>
      <c r="V33" s="48">
        <v>0</v>
      </c>
      <c r="W33" s="47">
        <v>0</v>
      </c>
      <c r="X33" s="48">
        <v>0</v>
      </c>
      <c r="Y33" s="27">
        <v>687</v>
      </c>
      <c r="Z33" s="49">
        <v>15635943.66</v>
      </c>
      <c r="AA33" s="47">
        <v>0</v>
      </c>
      <c r="AB33" s="48">
        <v>0</v>
      </c>
      <c r="AC33" s="47">
        <v>0</v>
      </c>
      <c r="AD33" s="48">
        <v>0</v>
      </c>
      <c r="AE33" s="47">
        <v>0</v>
      </c>
      <c r="AF33" s="48">
        <v>0</v>
      </c>
      <c r="AG33" s="47">
        <v>0</v>
      </c>
      <c r="AH33" s="48">
        <v>0</v>
      </c>
      <c r="AI33" s="47">
        <v>0</v>
      </c>
      <c r="AJ33" s="48">
        <v>0</v>
      </c>
      <c r="AK33" s="47">
        <v>0</v>
      </c>
      <c r="AL33" s="48">
        <v>0</v>
      </c>
      <c r="AM33" s="47">
        <v>0</v>
      </c>
      <c r="AN33" s="48">
        <v>0</v>
      </c>
      <c r="AO33" s="47">
        <v>0</v>
      </c>
      <c r="AP33" s="48">
        <v>0</v>
      </c>
      <c r="AQ33" s="47">
        <v>0</v>
      </c>
      <c r="AR33" s="48">
        <v>0</v>
      </c>
      <c r="AS33" s="47">
        <v>0</v>
      </c>
      <c r="AT33" s="48">
        <v>0</v>
      </c>
      <c r="AU33" s="47">
        <v>0</v>
      </c>
      <c r="AV33" s="48">
        <v>0</v>
      </c>
      <c r="AW33" s="47">
        <v>0</v>
      </c>
      <c r="AX33" s="48">
        <v>0</v>
      </c>
      <c r="AY33" s="47">
        <v>0</v>
      </c>
      <c r="AZ33" s="48">
        <v>0</v>
      </c>
      <c r="BA33" s="47">
        <v>0</v>
      </c>
      <c r="BB33" s="48">
        <v>0</v>
      </c>
      <c r="BC33" s="47">
        <v>0</v>
      </c>
      <c r="BD33" s="48">
        <v>0</v>
      </c>
      <c r="BE33" s="47">
        <v>0</v>
      </c>
      <c r="BF33" s="48">
        <v>0</v>
      </c>
      <c r="BG33" s="47">
        <v>0</v>
      </c>
      <c r="BH33" s="48">
        <v>0</v>
      </c>
      <c r="BI33" s="47">
        <v>0</v>
      </c>
      <c r="BJ33" s="48">
        <v>0</v>
      </c>
      <c r="BK33" s="47">
        <v>0</v>
      </c>
      <c r="BL33" s="48">
        <v>0</v>
      </c>
      <c r="BM33" s="47">
        <v>0</v>
      </c>
      <c r="BN33" s="48">
        <v>0</v>
      </c>
      <c r="BO33" s="47">
        <v>0</v>
      </c>
      <c r="BP33" s="48">
        <v>0</v>
      </c>
      <c r="BQ33" s="47">
        <v>0</v>
      </c>
      <c r="BR33" s="48">
        <v>0</v>
      </c>
      <c r="BS33" s="47">
        <v>0</v>
      </c>
      <c r="BT33" s="48">
        <v>0</v>
      </c>
      <c r="BU33" s="47">
        <f t="shared" si="0"/>
        <v>707</v>
      </c>
      <c r="BV33" s="48">
        <f t="shared" si="1"/>
        <v>16155758.25</v>
      </c>
    </row>
    <row r="34" spans="1:74" s="36" customFormat="1" x14ac:dyDescent="0.25">
      <c r="A34" s="45">
        <v>81</v>
      </c>
      <c r="B34" s="51" t="s">
        <v>60</v>
      </c>
      <c r="C34" s="47">
        <v>0</v>
      </c>
      <c r="D34" s="48">
        <v>0</v>
      </c>
      <c r="E34" s="47">
        <v>0</v>
      </c>
      <c r="F34" s="48">
        <v>0</v>
      </c>
      <c r="G34" s="47">
        <v>0</v>
      </c>
      <c r="H34" s="48">
        <v>0</v>
      </c>
      <c r="I34" s="47">
        <v>0</v>
      </c>
      <c r="J34" s="48">
        <v>0</v>
      </c>
      <c r="K34" s="47">
        <v>0</v>
      </c>
      <c r="L34" s="48">
        <v>0</v>
      </c>
      <c r="M34" s="47">
        <v>0</v>
      </c>
      <c r="N34" s="48">
        <v>0</v>
      </c>
      <c r="O34" s="47">
        <v>0</v>
      </c>
      <c r="P34" s="48">
        <v>0</v>
      </c>
      <c r="Q34" s="47">
        <v>0</v>
      </c>
      <c r="R34" s="48">
        <v>0</v>
      </c>
      <c r="S34" s="47">
        <v>0</v>
      </c>
      <c r="T34" s="48">
        <v>0</v>
      </c>
      <c r="U34" s="47">
        <v>0</v>
      </c>
      <c r="V34" s="48">
        <v>0</v>
      </c>
      <c r="W34" s="47">
        <v>0</v>
      </c>
      <c r="X34" s="48">
        <v>0</v>
      </c>
      <c r="Y34" s="47">
        <v>0</v>
      </c>
      <c r="Z34" s="48">
        <v>0</v>
      </c>
      <c r="AA34" s="47">
        <v>0</v>
      </c>
      <c r="AB34" s="48">
        <v>0</v>
      </c>
      <c r="AC34" s="47">
        <v>0</v>
      </c>
      <c r="AD34" s="48">
        <v>0</v>
      </c>
      <c r="AE34" s="47">
        <v>0</v>
      </c>
      <c r="AF34" s="48">
        <v>0</v>
      </c>
      <c r="AG34" s="47">
        <v>0</v>
      </c>
      <c r="AH34" s="48">
        <v>0</v>
      </c>
      <c r="AI34" s="47">
        <v>0</v>
      </c>
      <c r="AJ34" s="48">
        <v>0</v>
      </c>
      <c r="AK34" s="47">
        <v>0</v>
      </c>
      <c r="AL34" s="48">
        <v>0</v>
      </c>
      <c r="AM34" s="47">
        <v>0</v>
      </c>
      <c r="AN34" s="48">
        <v>0</v>
      </c>
      <c r="AO34" s="47">
        <v>0</v>
      </c>
      <c r="AP34" s="48">
        <v>0</v>
      </c>
      <c r="AQ34" s="47">
        <v>0</v>
      </c>
      <c r="AR34" s="48">
        <v>0</v>
      </c>
      <c r="AS34" s="47">
        <v>0</v>
      </c>
      <c r="AT34" s="48">
        <v>0</v>
      </c>
      <c r="AU34" s="47">
        <v>0</v>
      </c>
      <c r="AV34" s="48">
        <v>0</v>
      </c>
      <c r="AW34" s="47">
        <v>150</v>
      </c>
      <c r="AX34" s="48">
        <v>5391007.5700000003</v>
      </c>
      <c r="AY34" s="47">
        <v>0</v>
      </c>
      <c r="AZ34" s="48">
        <v>0</v>
      </c>
      <c r="BA34" s="47">
        <v>0</v>
      </c>
      <c r="BB34" s="48">
        <v>0</v>
      </c>
      <c r="BC34" s="47">
        <v>0</v>
      </c>
      <c r="BD34" s="48">
        <v>0</v>
      </c>
      <c r="BE34" s="47">
        <v>0</v>
      </c>
      <c r="BF34" s="48">
        <v>0</v>
      </c>
      <c r="BG34" s="47">
        <v>18</v>
      </c>
      <c r="BH34" s="48">
        <v>839489.4</v>
      </c>
      <c r="BI34" s="47">
        <v>0</v>
      </c>
      <c r="BJ34" s="48">
        <v>0</v>
      </c>
      <c r="BK34" s="47">
        <v>0</v>
      </c>
      <c r="BL34" s="48">
        <v>0</v>
      </c>
      <c r="BM34" s="47">
        <v>0</v>
      </c>
      <c r="BN34" s="48">
        <v>0</v>
      </c>
      <c r="BO34" s="47">
        <v>0</v>
      </c>
      <c r="BP34" s="48">
        <v>0</v>
      </c>
      <c r="BQ34" s="47">
        <v>0</v>
      </c>
      <c r="BR34" s="48">
        <v>0</v>
      </c>
      <c r="BS34" s="47">
        <v>0</v>
      </c>
      <c r="BT34" s="48">
        <v>0</v>
      </c>
      <c r="BU34" s="47">
        <f t="shared" si="0"/>
        <v>168</v>
      </c>
      <c r="BV34" s="48">
        <f t="shared" si="1"/>
        <v>6230496.9700000007</v>
      </c>
    </row>
    <row r="35" spans="1:74" s="36" customFormat="1" x14ac:dyDescent="0.25">
      <c r="A35" s="45">
        <v>86</v>
      </c>
      <c r="B35" s="51" t="s">
        <v>86</v>
      </c>
      <c r="C35" s="47">
        <v>0</v>
      </c>
      <c r="D35" s="48">
        <v>0</v>
      </c>
      <c r="E35" s="47">
        <v>0</v>
      </c>
      <c r="F35" s="48">
        <v>0</v>
      </c>
      <c r="G35" s="47">
        <v>0</v>
      </c>
      <c r="H35" s="48">
        <v>0</v>
      </c>
      <c r="I35" s="47">
        <v>0</v>
      </c>
      <c r="J35" s="48">
        <v>0</v>
      </c>
      <c r="K35" s="47">
        <v>0</v>
      </c>
      <c r="L35" s="48">
        <v>0</v>
      </c>
      <c r="M35" s="47">
        <v>0</v>
      </c>
      <c r="N35" s="48">
        <v>0</v>
      </c>
      <c r="O35" s="47">
        <v>0</v>
      </c>
      <c r="P35" s="48">
        <v>0</v>
      </c>
      <c r="Q35" s="47">
        <v>0</v>
      </c>
      <c r="R35" s="48">
        <v>0</v>
      </c>
      <c r="S35" s="47">
        <v>0</v>
      </c>
      <c r="T35" s="48">
        <v>0</v>
      </c>
      <c r="U35" s="47">
        <v>0</v>
      </c>
      <c r="V35" s="48">
        <v>0</v>
      </c>
      <c r="W35" s="47">
        <v>0</v>
      </c>
      <c r="X35" s="48">
        <v>0</v>
      </c>
      <c r="Y35" s="47">
        <v>0</v>
      </c>
      <c r="Z35" s="48">
        <v>0</v>
      </c>
      <c r="AA35" s="47">
        <v>0</v>
      </c>
      <c r="AB35" s="48">
        <v>0</v>
      </c>
      <c r="AC35" s="47">
        <v>0</v>
      </c>
      <c r="AD35" s="48">
        <v>0</v>
      </c>
      <c r="AE35" s="47">
        <v>0</v>
      </c>
      <c r="AF35" s="48">
        <v>0</v>
      </c>
      <c r="AG35" s="27">
        <v>76</v>
      </c>
      <c r="AH35" s="49">
        <v>598095.68000000005</v>
      </c>
      <c r="AI35" s="47">
        <v>0</v>
      </c>
      <c r="AJ35" s="48">
        <v>0</v>
      </c>
      <c r="AK35" s="47">
        <v>0</v>
      </c>
      <c r="AL35" s="48">
        <v>0</v>
      </c>
      <c r="AM35" s="47">
        <v>0</v>
      </c>
      <c r="AN35" s="48">
        <v>0</v>
      </c>
      <c r="AO35" s="47">
        <v>0</v>
      </c>
      <c r="AP35" s="48">
        <v>0</v>
      </c>
      <c r="AQ35" s="47">
        <v>0</v>
      </c>
      <c r="AR35" s="48">
        <v>0</v>
      </c>
      <c r="AS35" s="47">
        <v>0</v>
      </c>
      <c r="AT35" s="48">
        <v>0</v>
      </c>
      <c r="AU35" s="47">
        <v>0</v>
      </c>
      <c r="AV35" s="48">
        <v>0</v>
      </c>
      <c r="AW35" s="47">
        <v>0</v>
      </c>
      <c r="AX35" s="48">
        <v>0</v>
      </c>
      <c r="AY35" s="47">
        <v>0</v>
      </c>
      <c r="AZ35" s="48">
        <v>0</v>
      </c>
      <c r="BA35" s="47">
        <v>0</v>
      </c>
      <c r="BB35" s="48">
        <v>0</v>
      </c>
      <c r="BC35" s="47">
        <v>0</v>
      </c>
      <c r="BD35" s="48">
        <v>0</v>
      </c>
      <c r="BE35" s="47">
        <v>0</v>
      </c>
      <c r="BF35" s="48">
        <v>0</v>
      </c>
      <c r="BG35" s="47">
        <v>0</v>
      </c>
      <c r="BH35" s="48">
        <v>0</v>
      </c>
      <c r="BI35" s="47">
        <v>0</v>
      </c>
      <c r="BJ35" s="48">
        <v>0</v>
      </c>
      <c r="BK35" s="47">
        <v>0</v>
      </c>
      <c r="BL35" s="48">
        <v>0</v>
      </c>
      <c r="BM35" s="47">
        <v>0</v>
      </c>
      <c r="BN35" s="48">
        <v>0</v>
      </c>
      <c r="BO35" s="47">
        <v>0</v>
      </c>
      <c r="BP35" s="48">
        <v>0</v>
      </c>
      <c r="BQ35" s="47">
        <v>0</v>
      </c>
      <c r="BR35" s="48">
        <v>0</v>
      </c>
      <c r="BS35" s="47">
        <v>0</v>
      </c>
      <c r="BT35" s="48">
        <v>0</v>
      </c>
      <c r="BU35" s="47">
        <f t="shared" si="0"/>
        <v>76</v>
      </c>
      <c r="BV35" s="48">
        <f t="shared" si="1"/>
        <v>598095.68000000005</v>
      </c>
    </row>
    <row r="36" spans="1:74" s="36" customFormat="1" x14ac:dyDescent="0.25">
      <c r="A36" s="45">
        <v>97</v>
      </c>
      <c r="B36" s="51" t="s">
        <v>61</v>
      </c>
      <c r="C36" s="47">
        <v>1205</v>
      </c>
      <c r="D36" s="48">
        <v>11347768.92</v>
      </c>
      <c r="E36" s="47">
        <v>1584</v>
      </c>
      <c r="F36" s="48">
        <v>13750776.780000001</v>
      </c>
      <c r="G36" s="27">
        <v>881</v>
      </c>
      <c r="H36" s="28">
        <v>7954205.7699999996</v>
      </c>
      <c r="I36" s="27">
        <v>616</v>
      </c>
      <c r="J36" s="49">
        <v>5989589.5700000003</v>
      </c>
      <c r="K36" s="47">
        <v>975</v>
      </c>
      <c r="L36" s="48">
        <v>6948859.1500000004</v>
      </c>
      <c r="M36" s="27">
        <v>1245</v>
      </c>
      <c r="N36" s="28">
        <v>9676724.2899999991</v>
      </c>
      <c r="O36" s="27">
        <v>392</v>
      </c>
      <c r="P36" s="49">
        <v>2129514.0299999998</v>
      </c>
      <c r="Q36" s="27">
        <v>882</v>
      </c>
      <c r="R36" s="49">
        <v>9266503.2699999996</v>
      </c>
      <c r="S36" s="27">
        <v>953</v>
      </c>
      <c r="T36" s="49">
        <v>8885180.8300000001</v>
      </c>
      <c r="U36" s="47">
        <v>217</v>
      </c>
      <c r="V36" s="48">
        <v>1830745.11</v>
      </c>
      <c r="W36" s="47">
        <v>1984</v>
      </c>
      <c r="X36" s="48">
        <v>18266505.559999999</v>
      </c>
      <c r="Y36" s="47">
        <v>0</v>
      </c>
      <c r="Z36" s="48">
        <v>0</v>
      </c>
      <c r="AA36" s="27">
        <v>1793</v>
      </c>
      <c r="AB36" s="49">
        <v>17753402.449999999</v>
      </c>
      <c r="AC36" s="27">
        <v>1780</v>
      </c>
      <c r="AD36" s="28">
        <v>17917573.640000001</v>
      </c>
      <c r="AE36" s="27">
        <v>1567</v>
      </c>
      <c r="AF36" s="49">
        <v>15722052.539999999</v>
      </c>
      <c r="AG36" s="47">
        <v>0</v>
      </c>
      <c r="AH36" s="48">
        <v>0</v>
      </c>
      <c r="AI36" s="47">
        <v>0</v>
      </c>
      <c r="AJ36" s="48">
        <v>0</v>
      </c>
      <c r="AK36" s="47">
        <v>0</v>
      </c>
      <c r="AL36" s="48">
        <v>0</v>
      </c>
      <c r="AM36" s="47">
        <v>0</v>
      </c>
      <c r="AN36" s="48">
        <v>0</v>
      </c>
      <c r="AO36" s="47">
        <v>0</v>
      </c>
      <c r="AP36" s="48">
        <v>0</v>
      </c>
      <c r="AQ36" s="47">
        <v>0</v>
      </c>
      <c r="AR36" s="48">
        <v>0</v>
      </c>
      <c r="AS36" s="47">
        <v>447</v>
      </c>
      <c r="AT36" s="48">
        <v>3631846.09</v>
      </c>
      <c r="AU36" s="47">
        <v>0</v>
      </c>
      <c r="AV36" s="48">
        <v>0</v>
      </c>
      <c r="AW36" s="47">
        <v>0</v>
      </c>
      <c r="AX36" s="48">
        <v>0</v>
      </c>
      <c r="AY36" s="47">
        <v>0</v>
      </c>
      <c r="AZ36" s="48">
        <v>0</v>
      </c>
      <c r="BA36" s="47">
        <v>0</v>
      </c>
      <c r="BB36" s="48">
        <v>0</v>
      </c>
      <c r="BC36" s="47">
        <v>0</v>
      </c>
      <c r="BD36" s="48">
        <v>0</v>
      </c>
      <c r="BE36" s="47">
        <v>0</v>
      </c>
      <c r="BF36" s="48">
        <v>0</v>
      </c>
      <c r="BG36" s="47">
        <v>0</v>
      </c>
      <c r="BH36" s="48">
        <v>0</v>
      </c>
      <c r="BI36" s="47">
        <v>0</v>
      </c>
      <c r="BJ36" s="48">
        <v>0</v>
      </c>
      <c r="BK36" s="47">
        <v>0</v>
      </c>
      <c r="BL36" s="48">
        <v>0</v>
      </c>
      <c r="BM36" s="47">
        <v>0</v>
      </c>
      <c r="BN36" s="48">
        <v>0</v>
      </c>
      <c r="BO36" s="47">
        <v>0</v>
      </c>
      <c r="BP36" s="48">
        <v>0</v>
      </c>
      <c r="BQ36" s="47">
        <v>0</v>
      </c>
      <c r="BR36" s="48">
        <v>0</v>
      </c>
      <c r="BS36" s="47">
        <v>0</v>
      </c>
      <c r="BT36" s="48">
        <v>0</v>
      </c>
      <c r="BU36" s="47">
        <f t="shared" si="0"/>
        <v>16521</v>
      </c>
      <c r="BV36" s="48">
        <f t="shared" si="1"/>
        <v>151071248</v>
      </c>
    </row>
    <row r="37" spans="1:74" s="36" customFormat="1" x14ac:dyDescent="0.25">
      <c r="A37" s="45">
        <v>99</v>
      </c>
      <c r="B37" s="51" t="s">
        <v>62</v>
      </c>
      <c r="C37" s="47">
        <v>0</v>
      </c>
      <c r="D37" s="48">
        <v>0</v>
      </c>
      <c r="E37" s="47">
        <v>0</v>
      </c>
      <c r="F37" s="48">
        <v>0</v>
      </c>
      <c r="G37" s="47">
        <v>0</v>
      </c>
      <c r="H37" s="48">
        <v>0</v>
      </c>
      <c r="I37" s="47">
        <v>0</v>
      </c>
      <c r="J37" s="48">
        <v>0</v>
      </c>
      <c r="K37" s="47">
        <v>0</v>
      </c>
      <c r="L37" s="48">
        <v>0</v>
      </c>
      <c r="M37" s="47">
        <v>0</v>
      </c>
      <c r="N37" s="48">
        <v>0</v>
      </c>
      <c r="O37" s="47">
        <v>0</v>
      </c>
      <c r="P37" s="48">
        <v>0</v>
      </c>
      <c r="Q37" s="47">
        <v>0</v>
      </c>
      <c r="R37" s="48">
        <v>0</v>
      </c>
      <c r="S37" s="47">
        <v>0</v>
      </c>
      <c r="T37" s="48">
        <v>0</v>
      </c>
      <c r="U37" s="47">
        <v>0</v>
      </c>
      <c r="V37" s="48">
        <v>0</v>
      </c>
      <c r="W37" s="47">
        <v>0</v>
      </c>
      <c r="X37" s="48">
        <v>0</v>
      </c>
      <c r="Y37" s="47">
        <v>0</v>
      </c>
      <c r="Z37" s="48">
        <v>0</v>
      </c>
      <c r="AA37" s="47">
        <v>0</v>
      </c>
      <c r="AB37" s="48">
        <v>0</v>
      </c>
      <c r="AC37" s="47">
        <v>0</v>
      </c>
      <c r="AD37" s="48">
        <v>0</v>
      </c>
      <c r="AE37" s="47">
        <v>0</v>
      </c>
      <c r="AF37" s="48">
        <v>0</v>
      </c>
      <c r="AG37" s="47">
        <v>0</v>
      </c>
      <c r="AH37" s="48">
        <v>0</v>
      </c>
      <c r="AI37" s="47">
        <v>0</v>
      </c>
      <c r="AJ37" s="48">
        <v>0</v>
      </c>
      <c r="AK37" s="47">
        <v>0</v>
      </c>
      <c r="AL37" s="48">
        <v>0</v>
      </c>
      <c r="AM37" s="47">
        <v>0</v>
      </c>
      <c r="AN37" s="48">
        <v>0</v>
      </c>
      <c r="AO37" s="47">
        <v>0</v>
      </c>
      <c r="AP37" s="48">
        <v>0</v>
      </c>
      <c r="AQ37" s="47">
        <v>0</v>
      </c>
      <c r="AR37" s="48">
        <v>0</v>
      </c>
      <c r="AS37" s="47">
        <v>0</v>
      </c>
      <c r="AT37" s="48">
        <v>0</v>
      </c>
      <c r="AU37" s="47">
        <v>0</v>
      </c>
      <c r="AV37" s="48">
        <v>0</v>
      </c>
      <c r="AW37" s="47">
        <v>0</v>
      </c>
      <c r="AX37" s="48">
        <v>0</v>
      </c>
      <c r="AY37" s="47">
        <v>0</v>
      </c>
      <c r="AZ37" s="48">
        <v>0</v>
      </c>
      <c r="BA37" s="47">
        <v>0</v>
      </c>
      <c r="BB37" s="48">
        <v>0</v>
      </c>
      <c r="BC37" s="47">
        <v>0</v>
      </c>
      <c r="BD37" s="48">
        <v>0</v>
      </c>
      <c r="BE37" s="47">
        <v>0</v>
      </c>
      <c r="BF37" s="48">
        <v>0</v>
      </c>
      <c r="BG37" s="47">
        <v>0</v>
      </c>
      <c r="BH37" s="48">
        <v>0</v>
      </c>
      <c r="BI37" s="47">
        <v>0</v>
      </c>
      <c r="BJ37" s="48">
        <v>0</v>
      </c>
      <c r="BK37" s="47">
        <v>0</v>
      </c>
      <c r="BL37" s="48">
        <v>0</v>
      </c>
      <c r="BM37" s="47">
        <v>0</v>
      </c>
      <c r="BN37" s="48">
        <v>0</v>
      </c>
      <c r="BO37" s="47">
        <v>0</v>
      </c>
      <c r="BP37" s="48">
        <v>0</v>
      </c>
      <c r="BQ37" s="47">
        <v>0</v>
      </c>
      <c r="BR37" s="48">
        <v>0</v>
      </c>
      <c r="BS37" s="47">
        <v>0</v>
      </c>
      <c r="BT37" s="48">
        <v>0</v>
      </c>
      <c r="BU37" s="47">
        <f t="shared" si="0"/>
        <v>0</v>
      </c>
      <c r="BV37" s="48">
        <f t="shared" si="1"/>
        <v>0</v>
      </c>
    </row>
    <row r="38" spans="1:74" s="36" customFormat="1" x14ac:dyDescent="0.25">
      <c r="A38" s="45">
        <v>100</v>
      </c>
      <c r="B38" s="51" t="s">
        <v>63</v>
      </c>
      <c r="C38" s="47">
        <v>6</v>
      </c>
      <c r="D38" s="48">
        <v>84459.72</v>
      </c>
      <c r="E38" s="47">
        <v>0</v>
      </c>
      <c r="F38" s="48">
        <v>0</v>
      </c>
      <c r="G38" s="47">
        <v>0</v>
      </c>
      <c r="H38" s="48">
        <v>0</v>
      </c>
      <c r="I38" s="47">
        <v>0</v>
      </c>
      <c r="J38" s="48">
        <v>0</v>
      </c>
      <c r="K38" s="47">
        <v>0</v>
      </c>
      <c r="L38" s="48">
        <v>0</v>
      </c>
      <c r="M38" s="47">
        <v>0</v>
      </c>
      <c r="N38" s="48">
        <v>0</v>
      </c>
      <c r="O38" s="47">
        <v>0</v>
      </c>
      <c r="P38" s="48">
        <v>0</v>
      </c>
      <c r="Q38" s="47">
        <v>0</v>
      </c>
      <c r="R38" s="48">
        <v>0</v>
      </c>
      <c r="S38" s="47">
        <v>0</v>
      </c>
      <c r="T38" s="48">
        <v>0</v>
      </c>
      <c r="U38" s="47">
        <v>0</v>
      </c>
      <c r="V38" s="48">
        <v>0</v>
      </c>
      <c r="W38" s="47">
        <v>0</v>
      </c>
      <c r="X38" s="48">
        <v>0</v>
      </c>
      <c r="Y38" s="47">
        <v>0</v>
      </c>
      <c r="Z38" s="48">
        <v>0</v>
      </c>
      <c r="AA38" s="47">
        <v>0</v>
      </c>
      <c r="AB38" s="48">
        <v>0</v>
      </c>
      <c r="AC38" s="47">
        <v>0</v>
      </c>
      <c r="AD38" s="48">
        <v>0</v>
      </c>
      <c r="AE38" s="47">
        <v>0</v>
      </c>
      <c r="AF38" s="48">
        <v>0</v>
      </c>
      <c r="AG38" s="47">
        <v>0</v>
      </c>
      <c r="AH38" s="48">
        <v>0</v>
      </c>
      <c r="AI38" s="47">
        <v>0</v>
      </c>
      <c r="AJ38" s="48">
        <v>0</v>
      </c>
      <c r="AK38" s="27">
        <v>207</v>
      </c>
      <c r="AL38" s="49">
        <v>2286199.4500000002</v>
      </c>
      <c r="AM38" s="47">
        <v>0</v>
      </c>
      <c r="AN38" s="48">
        <v>0</v>
      </c>
      <c r="AO38" s="47">
        <v>0</v>
      </c>
      <c r="AP38" s="48">
        <v>0</v>
      </c>
      <c r="AQ38" s="47">
        <v>0</v>
      </c>
      <c r="AR38" s="48">
        <v>0</v>
      </c>
      <c r="AS38" s="47">
        <v>0</v>
      </c>
      <c r="AT38" s="48">
        <v>0</v>
      </c>
      <c r="AU38" s="47">
        <v>0</v>
      </c>
      <c r="AV38" s="48">
        <v>0</v>
      </c>
      <c r="AW38" s="47">
        <v>0</v>
      </c>
      <c r="AX38" s="48">
        <v>0</v>
      </c>
      <c r="AY38" s="47">
        <v>0</v>
      </c>
      <c r="AZ38" s="48">
        <v>0</v>
      </c>
      <c r="BA38" s="47">
        <v>0</v>
      </c>
      <c r="BB38" s="48">
        <v>0</v>
      </c>
      <c r="BC38" s="47">
        <v>0</v>
      </c>
      <c r="BD38" s="48">
        <v>0</v>
      </c>
      <c r="BE38" s="47">
        <v>0</v>
      </c>
      <c r="BF38" s="48">
        <v>0</v>
      </c>
      <c r="BG38" s="47">
        <v>0</v>
      </c>
      <c r="BH38" s="48">
        <v>0</v>
      </c>
      <c r="BI38" s="47">
        <v>0</v>
      </c>
      <c r="BJ38" s="48">
        <v>0</v>
      </c>
      <c r="BK38" s="47">
        <v>0</v>
      </c>
      <c r="BL38" s="48">
        <v>0</v>
      </c>
      <c r="BM38" s="47">
        <v>14</v>
      </c>
      <c r="BN38" s="48">
        <v>402844.24</v>
      </c>
      <c r="BO38" s="47">
        <v>0</v>
      </c>
      <c r="BP38" s="48">
        <v>0</v>
      </c>
      <c r="BQ38" s="47">
        <v>0</v>
      </c>
      <c r="BR38" s="48">
        <v>0</v>
      </c>
      <c r="BS38" s="47">
        <v>0</v>
      </c>
      <c r="BT38" s="48">
        <v>0</v>
      </c>
      <c r="BU38" s="47">
        <f t="shared" si="0"/>
        <v>227</v>
      </c>
      <c r="BV38" s="48">
        <f t="shared" si="1"/>
        <v>2773503.41</v>
      </c>
    </row>
    <row r="39" spans="1:74" s="36" customFormat="1" x14ac:dyDescent="0.25">
      <c r="A39" s="45">
        <v>108</v>
      </c>
      <c r="B39" s="51" t="s">
        <v>64</v>
      </c>
      <c r="C39" s="47">
        <v>0</v>
      </c>
      <c r="D39" s="48">
        <v>0</v>
      </c>
      <c r="E39" s="47">
        <v>0</v>
      </c>
      <c r="F39" s="48">
        <v>0</v>
      </c>
      <c r="G39" s="47">
        <v>0</v>
      </c>
      <c r="H39" s="48">
        <v>0</v>
      </c>
      <c r="I39" s="47">
        <v>0</v>
      </c>
      <c r="J39" s="48">
        <v>0</v>
      </c>
      <c r="K39" s="47">
        <v>0</v>
      </c>
      <c r="L39" s="48">
        <v>0</v>
      </c>
      <c r="M39" s="47">
        <v>0</v>
      </c>
      <c r="N39" s="48">
        <v>0</v>
      </c>
      <c r="O39" s="47">
        <v>0</v>
      </c>
      <c r="P39" s="48">
        <v>0</v>
      </c>
      <c r="Q39" s="47">
        <v>0</v>
      </c>
      <c r="R39" s="48">
        <v>0</v>
      </c>
      <c r="S39" s="47">
        <v>0</v>
      </c>
      <c r="T39" s="48">
        <v>0</v>
      </c>
      <c r="U39" s="47">
        <v>0</v>
      </c>
      <c r="V39" s="48">
        <v>0</v>
      </c>
      <c r="W39" s="47">
        <v>0</v>
      </c>
      <c r="X39" s="48">
        <v>0</v>
      </c>
      <c r="Y39" s="47">
        <v>0</v>
      </c>
      <c r="Z39" s="48">
        <v>0</v>
      </c>
      <c r="AA39" s="47">
        <v>0</v>
      </c>
      <c r="AB39" s="48">
        <v>0</v>
      </c>
      <c r="AC39" s="47">
        <v>0</v>
      </c>
      <c r="AD39" s="48">
        <v>0</v>
      </c>
      <c r="AE39" s="47">
        <v>0</v>
      </c>
      <c r="AF39" s="48">
        <v>0</v>
      </c>
      <c r="AG39" s="47">
        <v>0</v>
      </c>
      <c r="AH39" s="48">
        <v>0</v>
      </c>
      <c r="AI39" s="47">
        <v>0</v>
      </c>
      <c r="AJ39" s="48">
        <v>0</v>
      </c>
      <c r="AK39" s="47">
        <v>0</v>
      </c>
      <c r="AL39" s="48">
        <v>0</v>
      </c>
      <c r="AM39" s="47">
        <v>0</v>
      </c>
      <c r="AN39" s="48">
        <v>0</v>
      </c>
      <c r="AO39" s="47">
        <v>0</v>
      </c>
      <c r="AP39" s="48">
        <v>0</v>
      </c>
      <c r="AQ39" s="47">
        <v>0</v>
      </c>
      <c r="AR39" s="48">
        <v>0</v>
      </c>
      <c r="AS39" s="47">
        <v>0</v>
      </c>
      <c r="AT39" s="48">
        <v>0</v>
      </c>
      <c r="AU39" s="47">
        <v>0</v>
      </c>
      <c r="AV39" s="48">
        <v>0</v>
      </c>
      <c r="AW39" s="47">
        <v>0</v>
      </c>
      <c r="AX39" s="48">
        <v>0</v>
      </c>
      <c r="AY39" s="47">
        <v>0</v>
      </c>
      <c r="AZ39" s="48">
        <v>0</v>
      </c>
      <c r="BA39" s="47">
        <v>0</v>
      </c>
      <c r="BB39" s="48">
        <v>0</v>
      </c>
      <c r="BC39" s="47">
        <v>0</v>
      </c>
      <c r="BD39" s="48">
        <v>0</v>
      </c>
      <c r="BE39" s="47">
        <v>0</v>
      </c>
      <c r="BF39" s="48">
        <v>0</v>
      </c>
      <c r="BG39" s="47">
        <v>0</v>
      </c>
      <c r="BH39" s="48">
        <v>0</v>
      </c>
      <c r="BI39" s="47">
        <v>0</v>
      </c>
      <c r="BJ39" s="48">
        <v>0</v>
      </c>
      <c r="BK39" s="47">
        <v>0</v>
      </c>
      <c r="BL39" s="48">
        <v>0</v>
      </c>
      <c r="BM39" s="47">
        <v>0</v>
      </c>
      <c r="BN39" s="48">
        <v>0</v>
      </c>
      <c r="BO39" s="47">
        <v>0</v>
      </c>
      <c r="BP39" s="48">
        <v>0</v>
      </c>
      <c r="BQ39" s="47">
        <v>0</v>
      </c>
      <c r="BR39" s="48">
        <v>0</v>
      </c>
      <c r="BS39" s="47">
        <v>0</v>
      </c>
      <c r="BT39" s="48">
        <v>0</v>
      </c>
      <c r="BU39" s="47">
        <f t="shared" si="0"/>
        <v>0</v>
      </c>
      <c r="BV39" s="48">
        <f t="shared" si="1"/>
        <v>0</v>
      </c>
    </row>
    <row r="40" spans="1:74" s="36" customFormat="1" x14ac:dyDescent="0.25">
      <c r="A40" s="45">
        <v>13</v>
      </c>
      <c r="B40" s="51" t="s">
        <v>65</v>
      </c>
      <c r="C40" s="47">
        <v>9</v>
      </c>
      <c r="D40" s="48">
        <v>102820.53</v>
      </c>
      <c r="E40" s="47">
        <v>0</v>
      </c>
      <c r="F40" s="48">
        <v>0</v>
      </c>
      <c r="G40" s="27">
        <v>66</v>
      </c>
      <c r="H40" s="28">
        <v>683793.74</v>
      </c>
      <c r="I40" s="27">
        <v>130</v>
      </c>
      <c r="J40" s="49">
        <v>1740397.4</v>
      </c>
      <c r="K40" s="47">
        <v>14</v>
      </c>
      <c r="L40" s="48">
        <v>205996.97</v>
      </c>
      <c r="M40" s="47">
        <v>76</v>
      </c>
      <c r="N40" s="48">
        <v>1338691.83</v>
      </c>
      <c r="O40" s="47">
        <v>0</v>
      </c>
      <c r="P40" s="48">
        <v>0</v>
      </c>
      <c r="Q40" s="47">
        <v>0</v>
      </c>
      <c r="R40" s="48">
        <v>0</v>
      </c>
      <c r="S40" s="47">
        <v>0</v>
      </c>
      <c r="T40" s="48">
        <v>0</v>
      </c>
      <c r="U40" s="47">
        <v>0</v>
      </c>
      <c r="V40" s="48">
        <v>0</v>
      </c>
      <c r="W40" s="47">
        <v>0</v>
      </c>
      <c r="X40" s="48">
        <v>0</v>
      </c>
      <c r="Y40" s="47">
        <v>0</v>
      </c>
      <c r="Z40" s="48">
        <v>0</v>
      </c>
      <c r="AA40" s="47">
        <v>0</v>
      </c>
      <c r="AB40" s="48">
        <v>0</v>
      </c>
      <c r="AC40" s="47">
        <v>0</v>
      </c>
      <c r="AD40" s="48">
        <v>0</v>
      </c>
      <c r="AE40" s="47">
        <v>0</v>
      </c>
      <c r="AF40" s="48">
        <v>0</v>
      </c>
      <c r="AG40" s="47">
        <v>0</v>
      </c>
      <c r="AH40" s="48">
        <v>0</v>
      </c>
      <c r="AI40" s="47">
        <v>0</v>
      </c>
      <c r="AJ40" s="48">
        <v>0</v>
      </c>
      <c r="AK40" s="47">
        <v>0</v>
      </c>
      <c r="AL40" s="48">
        <v>0</v>
      </c>
      <c r="AM40" s="47">
        <v>0</v>
      </c>
      <c r="AN40" s="48">
        <v>0</v>
      </c>
      <c r="AO40" s="47">
        <v>0</v>
      </c>
      <c r="AP40" s="48">
        <v>0</v>
      </c>
      <c r="AQ40" s="47">
        <v>0</v>
      </c>
      <c r="AR40" s="48">
        <v>0</v>
      </c>
      <c r="AS40" s="47">
        <v>6</v>
      </c>
      <c r="AT40" s="48">
        <v>68566.19</v>
      </c>
      <c r="AU40" s="47">
        <v>0</v>
      </c>
      <c r="AV40" s="48">
        <v>0</v>
      </c>
      <c r="AW40" s="47">
        <v>0</v>
      </c>
      <c r="AX40" s="48">
        <v>0</v>
      </c>
      <c r="AY40" s="47">
        <v>0</v>
      </c>
      <c r="AZ40" s="48">
        <v>0</v>
      </c>
      <c r="BA40" s="47">
        <v>0</v>
      </c>
      <c r="BB40" s="48">
        <v>0</v>
      </c>
      <c r="BC40" s="47">
        <v>0</v>
      </c>
      <c r="BD40" s="48">
        <v>0</v>
      </c>
      <c r="BE40" s="47">
        <v>0</v>
      </c>
      <c r="BF40" s="48">
        <v>0</v>
      </c>
      <c r="BG40" s="47">
        <v>0</v>
      </c>
      <c r="BH40" s="48">
        <v>0</v>
      </c>
      <c r="BI40" s="47">
        <v>0</v>
      </c>
      <c r="BJ40" s="48">
        <v>0</v>
      </c>
      <c r="BK40" s="47">
        <v>0</v>
      </c>
      <c r="BL40" s="48">
        <v>0</v>
      </c>
      <c r="BM40" s="47">
        <v>14</v>
      </c>
      <c r="BN40" s="48">
        <v>697292.61</v>
      </c>
      <c r="BO40" s="47">
        <v>0</v>
      </c>
      <c r="BP40" s="48">
        <v>0</v>
      </c>
      <c r="BQ40" s="47">
        <v>0</v>
      </c>
      <c r="BR40" s="48">
        <v>0</v>
      </c>
      <c r="BS40" s="47">
        <v>0</v>
      </c>
      <c r="BT40" s="48">
        <v>0</v>
      </c>
      <c r="BU40" s="47">
        <f t="shared" si="0"/>
        <v>315</v>
      </c>
      <c r="BV40" s="48">
        <f t="shared" si="1"/>
        <v>4837559.2700000005</v>
      </c>
    </row>
    <row r="41" spans="1:74" s="36" customFormat="1" x14ac:dyDescent="0.25">
      <c r="A41" s="45">
        <v>114</v>
      </c>
      <c r="B41" s="51" t="s">
        <v>66</v>
      </c>
      <c r="C41" s="47">
        <v>0</v>
      </c>
      <c r="D41" s="48">
        <v>0</v>
      </c>
      <c r="E41" s="47">
        <v>0</v>
      </c>
      <c r="F41" s="48">
        <v>0</v>
      </c>
      <c r="G41" s="47">
        <v>0</v>
      </c>
      <c r="H41" s="48">
        <v>0</v>
      </c>
      <c r="I41" s="47">
        <v>0</v>
      </c>
      <c r="J41" s="48">
        <v>0</v>
      </c>
      <c r="K41" s="47">
        <v>0</v>
      </c>
      <c r="L41" s="48">
        <v>0</v>
      </c>
      <c r="M41" s="47">
        <v>0</v>
      </c>
      <c r="N41" s="48">
        <v>0</v>
      </c>
      <c r="O41" s="47">
        <v>0</v>
      </c>
      <c r="P41" s="48">
        <v>0</v>
      </c>
      <c r="Q41" s="47">
        <v>0</v>
      </c>
      <c r="R41" s="48">
        <v>0</v>
      </c>
      <c r="S41" s="47">
        <v>0</v>
      </c>
      <c r="T41" s="48">
        <v>0</v>
      </c>
      <c r="U41" s="47">
        <v>0</v>
      </c>
      <c r="V41" s="48">
        <v>0</v>
      </c>
      <c r="W41" s="47">
        <v>0</v>
      </c>
      <c r="X41" s="48">
        <v>0</v>
      </c>
      <c r="Y41" s="47">
        <v>0</v>
      </c>
      <c r="Z41" s="48">
        <v>0</v>
      </c>
      <c r="AA41" s="47">
        <v>0</v>
      </c>
      <c r="AB41" s="48">
        <v>0</v>
      </c>
      <c r="AC41" s="47">
        <v>0</v>
      </c>
      <c r="AD41" s="48">
        <v>0</v>
      </c>
      <c r="AE41" s="47">
        <v>0</v>
      </c>
      <c r="AF41" s="48">
        <v>0</v>
      </c>
      <c r="AG41" s="47">
        <v>0</v>
      </c>
      <c r="AH41" s="48">
        <v>0</v>
      </c>
      <c r="AI41" s="47">
        <v>0</v>
      </c>
      <c r="AJ41" s="48">
        <v>0</v>
      </c>
      <c r="AK41" s="47">
        <v>0</v>
      </c>
      <c r="AL41" s="48">
        <v>0</v>
      </c>
      <c r="AM41" s="47">
        <v>0</v>
      </c>
      <c r="AN41" s="48">
        <v>0</v>
      </c>
      <c r="AO41" s="47">
        <v>0</v>
      </c>
      <c r="AP41" s="48">
        <v>0</v>
      </c>
      <c r="AQ41" s="47">
        <v>0</v>
      </c>
      <c r="AR41" s="48">
        <v>0</v>
      </c>
      <c r="AS41" s="47">
        <v>0</v>
      </c>
      <c r="AT41" s="48">
        <v>0</v>
      </c>
      <c r="AU41" s="47">
        <v>0</v>
      </c>
      <c r="AV41" s="48">
        <v>0</v>
      </c>
      <c r="AW41" s="47">
        <v>0</v>
      </c>
      <c r="AX41" s="48">
        <v>0</v>
      </c>
      <c r="AY41" s="47">
        <v>0</v>
      </c>
      <c r="AZ41" s="48">
        <v>0</v>
      </c>
      <c r="BA41" s="47">
        <v>0</v>
      </c>
      <c r="BB41" s="48">
        <v>0</v>
      </c>
      <c r="BC41" s="47">
        <v>0</v>
      </c>
      <c r="BD41" s="48">
        <v>0</v>
      </c>
      <c r="BE41" s="47">
        <v>0</v>
      </c>
      <c r="BF41" s="48">
        <v>0</v>
      </c>
      <c r="BG41" s="47">
        <v>0</v>
      </c>
      <c r="BH41" s="48">
        <v>0</v>
      </c>
      <c r="BI41" s="47">
        <v>0</v>
      </c>
      <c r="BJ41" s="48">
        <v>0</v>
      </c>
      <c r="BK41" s="47">
        <v>0</v>
      </c>
      <c r="BL41" s="48">
        <v>0</v>
      </c>
      <c r="BM41" s="47">
        <v>0</v>
      </c>
      <c r="BN41" s="48">
        <v>0</v>
      </c>
      <c r="BO41" s="47">
        <v>0</v>
      </c>
      <c r="BP41" s="48">
        <v>0</v>
      </c>
      <c r="BQ41" s="47">
        <v>0</v>
      </c>
      <c r="BR41" s="48">
        <v>0</v>
      </c>
      <c r="BS41" s="47">
        <v>0</v>
      </c>
      <c r="BT41" s="48">
        <v>0</v>
      </c>
      <c r="BU41" s="47">
        <f t="shared" si="0"/>
        <v>0</v>
      </c>
      <c r="BV41" s="48">
        <f t="shared" si="1"/>
        <v>0</v>
      </c>
    </row>
    <row r="42" spans="1:74" s="36" customFormat="1" x14ac:dyDescent="0.25">
      <c r="A42" s="45">
        <v>116</v>
      </c>
      <c r="B42" s="51" t="s">
        <v>67</v>
      </c>
      <c r="C42" s="47">
        <v>0</v>
      </c>
      <c r="D42" s="48">
        <v>0</v>
      </c>
      <c r="E42" s="47">
        <v>0</v>
      </c>
      <c r="F42" s="48">
        <v>0</v>
      </c>
      <c r="G42" s="47">
        <v>0</v>
      </c>
      <c r="H42" s="48">
        <v>0</v>
      </c>
      <c r="I42" s="47">
        <v>0</v>
      </c>
      <c r="J42" s="48">
        <v>0</v>
      </c>
      <c r="K42" s="47">
        <v>0</v>
      </c>
      <c r="L42" s="48">
        <v>0</v>
      </c>
      <c r="M42" s="47">
        <v>0</v>
      </c>
      <c r="N42" s="48">
        <v>0</v>
      </c>
      <c r="O42" s="47">
        <v>0</v>
      </c>
      <c r="P42" s="48">
        <v>0</v>
      </c>
      <c r="Q42" s="47">
        <v>0</v>
      </c>
      <c r="R42" s="48">
        <v>0</v>
      </c>
      <c r="S42" s="47">
        <v>0</v>
      </c>
      <c r="T42" s="48">
        <v>0</v>
      </c>
      <c r="U42" s="47">
        <v>0</v>
      </c>
      <c r="V42" s="48">
        <v>0</v>
      </c>
      <c r="W42" s="47">
        <v>0</v>
      </c>
      <c r="X42" s="48">
        <v>0</v>
      </c>
      <c r="Y42" s="47">
        <v>0</v>
      </c>
      <c r="Z42" s="48">
        <v>0</v>
      </c>
      <c r="AA42" s="47">
        <v>0</v>
      </c>
      <c r="AB42" s="48">
        <v>0</v>
      </c>
      <c r="AC42" s="47">
        <v>0</v>
      </c>
      <c r="AD42" s="48">
        <v>0</v>
      </c>
      <c r="AE42" s="47">
        <v>0</v>
      </c>
      <c r="AF42" s="48">
        <v>0</v>
      </c>
      <c r="AG42" s="47">
        <v>0</v>
      </c>
      <c r="AH42" s="48">
        <v>0</v>
      </c>
      <c r="AI42" s="47">
        <v>0</v>
      </c>
      <c r="AJ42" s="48">
        <v>0</v>
      </c>
      <c r="AK42" s="47">
        <v>0</v>
      </c>
      <c r="AL42" s="48">
        <v>0</v>
      </c>
      <c r="AM42" s="47">
        <v>0</v>
      </c>
      <c r="AN42" s="48">
        <v>0</v>
      </c>
      <c r="AO42" s="47">
        <v>0</v>
      </c>
      <c r="AP42" s="48">
        <v>0</v>
      </c>
      <c r="AQ42" s="47">
        <v>0</v>
      </c>
      <c r="AR42" s="48">
        <v>0</v>
      </c>
      <c r="AS42" s="47">
        <v>0</v>
      </c>
      <c r="AT42" s="48">
        <v>0</v>
      </c>
      <c r="AU42" s="47">
        <v>0</v>
      </c>
      <c r="AV42" s="48">
        <v>0</v>
      </c>
      <c r="AW42" s="47">
        <v>0</v>
      </c>
      <c r="AX42" s="48">
        <v>0</v>
      </c>
      <c r="AY42" s="47">
        <v>0</v>
      </c>
      <c r="AZ42" s="48">
        <v>0</v>
      </c>
      <c r="BA42" s="47">
        <v>0</v>
      </c>
      <c r="BB42" s="48">
        <v>0</v>
      </c>
      <c r="BC42" s="47">
        <v>0</v>
      </c>
      <c r="BD42" s="48">
        <v>0</v>
      </c>
      <c r="BE42" s="47">
        <v>31</v>
      </c>
      <c r="BF42" s="48">
        <v>337354.13</v>
      </c>
      <c r="BG42" s="47">
        <v>0</v>
      </c>
      <c r="BH42" s="48">
        <v>0</v>
      </c>
      <c r="BI42" s="47">
        <v>0</v>
      </c>
      <c r="BJ42" s="48">
        <v>0</v>
      </c>
      <c r="BK42" s="47">
        <v>0</v>
      </c>
      <c r="BL42" s="48">
        <v>0</v>
      </c>
      <c r="BM42" s="47">
        <v>0</v>
      </c>
      <c r="BN42" s="48">
        <v>0</v>
      </c>
      <c r="BO42" s="47">
        <v>0</v>
      </c>
      <c r="BP42" s="48">
        <v>0</v>
      </c>
      <c r="BQ42" s="47">
        <v>0</v>
      </c>
      <c r="BR42" s="48">
        <v>0</v>
      </c>
      <c r="BS42" s="47">
        <v>0</v>
      </c>
      <c r="BT42" s="48">
        <v>0</v>
      </c>
      <c r="BU42" s="47">
        <f t="shared" si="0"/>
        <v>31</v>
      </c>
      <c r="BV42" s="48">
        <f t="shared" si="1"/>
        <v>337354.13</v>
      </c>
    </row>
    <row r="43" spans="1:74" s="36" customFormat="1" x14ac:dyDescent="0.25">
      <c r="A43" s="45">
        <v>122</v>
      </c>
      <c r="B43" s="51" t="s">
        <v>68</v>
      </c>
      <c r="C43" s="47">
        <v>0</v>
      </c>
      <c r="D43" s="48">
        <v>0</v>
      </c>
      <c r="E43" s="47">
        <v>0</v>
      </c>
      <c r="F43" s="48">
        <v>0</v>
      </c>
      <c r="G43" s="47">
        <v>0</v>
      </c>
      <c r="H43" s="48">
        <v>0</v>
      </c>
      <c r="I43" s="47">
        <v>0</v>
      </c>
      <c r="J43" s="48">
        <v>0</v>
      </c>
      <c r="K43" s="47">
        <v>0</v>
      </c>
      <c r="L43" s="48">
        <v>0</v>
      </c>
      <c r="M43" s="47">
        <v>0</v>
      </c>
      <c r="N43" s="48">
        <v>0</v>
      </c>
      <c r="O43" s="47">
        <v>0</v>
      </c>
      <c r="P43" s="48">
        <v>0</v>
      </c>
      <c r="Q43" s="47">
        <v>0</v>
      </c>
      <c r="R43" s="48">
        <v>0</v>
      </c>
      <c r="S43" s="47">
        <v>0</v>
      </c>
      <c r="T43" s="48">
        <v>0</v>
      </c>
      <c r="U43" s="47">
        <v>0</v>
      </c>
      <c r="V43" s="48">
        <v>0</v>
      </c>
      <c r="W43" s="47">
        <v>0</v>
      </c>
      <c r="X43" s="48">
        <v>0</v>
      </c>
      <c r="Y43" s="27">
        <v>447</v>
      </c>
      <c r="Z43" s="49">
        <v>5021826.26</v>
      </c>
      <c r="AA43" s="47">
        <v>0</v>
      </c>
      <c r="AB43" s="48">
        <v>0</v>
      </c>
      <c r="AC43" s="47">
        <v>0</v>
      </c>
      <c r="AD43" s="48">
        <v>0</v>
      </c>
      <c r="AE43" s="47">
        <v>0</v>
      </c>
      <c r="AF43" s="48">
        <v>0</v>
      </c>
      <c r="AG43" s="47">
        <v>0</v>
      </c>
      <c r="AH43" s="48">
        <v>0</v>
      </c>
      <c r="AI43" s="47">
        <v>0</v>
      </c>
      <c r="AJ43" s="48">
        <v>0</v>
      </c>
      <c r="AK43" s="47">
        <v>0</v>
      </c>
      <c r="AL43" s="48">
        <v>0</v>
      </c>
      <c r="AM43" s="47">
        <v>0</v>
      </c>
      <c r="AN43" s="48">
        <v>0</v>
      </c>
      <c r="AO43" s="47">
        <v>0</v>
      </c>
      <c r="AP43" s="48">
        <v>0</v>
      </c>
      <c r="AQ43" s="47">
        <v>0</v>
      </c>
      <c r="AR43" s="48">
        <v>0</v>
      </c>
      <c r="AS43" s="47">
        <v>0</v>
      </c>
      <c r="AT43" s="48">
        <v>0</v>
      </c>
      <c r="AU43" s="47">
        <v>0</v>
      </c>
      <c r="AV43" s="48">
        <v>0</v>
      </c>
      <c r="AW43" s="47">
        <v>0</v>
      </c>
      <c r="AX43" s="48">
        <v>0</v>
      </c>
      <c r="AY43" s="47">
        <v>0</v>
      </c>
      <c r="AZ43" s="48">
        <v>0</v>
      </c>
      <c r="BA43" s="47">
        <v>0</v>
      </c>
      <c r="BB43" s="48">
        <v>0</v>
      </c>
      <c r="BC43" s="47">
        <v>0</v>
      </c>
      <c r="BD43" s="48">
        <v>0</v>
      </c>
      <c r="BE43" s="47">
        <v>0</v>
      </c>
      <c r="BF43" s="48">
        <v>0</v>
      </c>
      <c r="BG43" s="47">
        <v>0</v>
      </c>
      <c r="BH43" s="48">
        <v>0</v>
      </c>
      <c r="BI43" s="47">
        <v>0</v>
      </c>
      <c r="BJ43" s="48">
        <v>0</v>
      </c>
      <c r="BK43" s="47">
        <v>0</v>
      </c>
      <c r="BL43" s="48">
        <v>0</v>
      </c>
      <c r="BM43" s="47">
        <v>0</v>
      </c>
      <c r="BN43" s="48">
        <v>0</v>
      </c>
      <c r="BO43" s="47">
        <v>0</v>
      </c>
      <c r="BP43" s="48">
        <v>0</v>
      </c>
      <c r="BQ43" s="47">
        <v>0</v>
      </c>
      <c r="BR43" s="48">
        <v>0</v>
      </c>
      <c r="BS43" s="47">
        <v>0</v>
      </c>
      <c r="BT43" s="48">
        <v>0</v>
      </c>
      <c r="BU43" s="47">
        <f t="shared" si="0"/>
        <v>447</v>
      </c>
      <c r="BV43" s="48">
        <f t="shared" si="1"/>
        <v>5021826.26</v>
      </c>
    </row>
    <row r="44" spans="1:74" s="36" customFormat="1" x14ac:dyDescent="0.25">
      <c r="A44" s="45">
        <v>158</v>
      </c>
      <c r="B44" s="51" t="s">
        <v>69</v>
      </c>
      <c r="C44" s="47">
        <v>35</v>
      </c>
      <c r="D44" s="48">
        <v>809481.42</v>
      </c>
      <c r="E44" s="47">
        <v>0</v>
      </c>
      <c r="F44" s="48">
        <v>0</v>
      </c>
      <c r="G44" s="47">
        <v>0</v>
      </c>
      <c r="H44" s="48">
        <v>0</v>
      </c>
      <c r="I44" s="47">
        <v>0</v>
      </c>
      <c r="J44" s="48">
        <v>0</v>
      </c>
      <c r="K44" s="47">
        <v>0</v>
      </c>
      <c r="L44" s="48">
        <v>0</v>
      </c>
      <c r="M44" s="47">
        <v>0</v>
      </c>
      <c r="N44" s="48">
        <v>0</v>
      </c>
      <c r="O44" s="27">
        <v>604</v>
      </c>
      <c r="P44" s="49">
        <v>14713583.98</v>
      </c>
      <c r="Q44" s="47">
        <v>0</v>
      </c>
      <c r="R44" s="48">
        <v>0</v>
      </c>
      <c r="S44" s="47">
        <v>0</v>
      </c>
      <c r="T44" s="48">
        <v>0</v>
      </c>
      <c r="U44" s="47">
        <v>0</v>
      </c>
      <c r="V44" s="48">
        <v>0</v>
      </c>
      <c r="W44" s="47">
        <v>0</v>
      </c>
      <c r="X44" s="48">
        <v>0</v>
      </c>
      <c r="Y44" s="27">
        <v>646</v>
      </c>
      <c r="Z44" s="49">
        <v>16772515.51</v>
      </c>
      <c r="AA44" s="27">
        <v>174</v>
      </c>
      <c r="AB44" s="49">
        <v>4899624.38</v>
      </c>
      <c r="AC44" s="47">
        <v>0</v>
      </c>
      <c r="AD44" s="48">
        <v>0</v>
      </c>
      <c r="AE44" s="47">
        <v>0</v>
      </c>
      <c r="AF44" s="48">
        <v>0</v>
      </c>
      <c r="AG44" s="47">
        <v>0</v>
      </c>
      <c r="AH44" s="48">
        <v>0</v>
      </c>
      <c r="AI44" s="47">
        <v>0</v>
      </c>
      <c r="AJ44" s="48">
        <v>0</v>
      </c>
      <c r="AK44" s="47">
        <v>0</v>
      </c>
      <c r="AL44" s="48">
        <v>0</v>
      </c>
      <c r="AM44" s="47">
        <v>361</v>
      </c>
      <c r="AN44" s="48">
        <v>10030502.960000001</v>
      </c>
      <c r="AO44" s="47">
        <v>0</v>
      </c>
      <c r="AP44" s="48">
        <v>0</v>
      </c>
      <c r="AQ44" s="47">
        <v>0</v>
      </c>
      <c r="AR44" s="48">
        <v>0</v>
      </c>
      <c r="AS44" s="47">
        <v>0</v>
      </c>
      <c r="AT44" s="48">
        <v>0</v>
      </c>
      <c r="AU44" s="47">
        <v>0</v>
      </c>
      <c r="AV44" s="48">
        <v>0</v>
      </c>
      <c r="AW44" s="47">
        <v>0</v>
      </c>
      <c r="AX44" s="48">
        <v>0</v>
      </c>
      <c r="AY44" s="47">
        <v>0</v>
      </c>
      <c r="AZ44" s="48">
        <v>0</v>
      </c>
      <c r="BA44" s="47">
        <v>54</v>
      </c>
      <c r="BB44" s="48">
        <v>806659.81</v>
      </c>
      <c r="BC44" s="47">
        <v>0</v>
      </c>
      <c r="BD44" s="48">
        <v>0</v>
      </c>
      <c r="BE44" s="47">
        <v>0</v>
      </c>
      <c r="BF44" s="48">
        <v>0</v>
      </c>
      <c r="BG44" s="47">
        <v>0</v>
      </c>
      <c r="BH44" s="48">
        <v>0</v>
      </c>
      <c r="BI44" s="47">
        <v>0</v>
      </c>
      <c r="BJ44" s="48">
        <v>0</v>
      </c>
      <c r="BK44" s="47">
        <v>0</v>
      </c>
      <c r="BL44" s="48">
        <v>0</v>
      </c>
      <c r="BM44" s="47">
        <v>0</v>
      </c>
      <c r="BN44" s="48">
        <v>0</v>
      </c>
      <c r="BO44" s="47">
        <v>0</v>
      </c>
      <c r="BP44" s="48">
        <v>0</v>
      </c>
      <c r="BQ44" s="47">
        <v>0</v>
      </c>
      <c r="BR44" s="48">
        <v>0</v>
      </c>
      <c r="BS44" s="47">
        <v>0</v>
      </c>
      <c r="BT44" s="48">
        <v>0</v>
      </c>
      <c r="BU44" s="47">
        <f t="shared" si="0"/>
        <v>1874</v>
      </c>
      <c r="BV44" s="48">
        <f t="shared" si="1"/>
        <v>48032368.060000002</v>
      </c>
    </row>
    <row r="45" spans="1:74" s="36" customFormat="1" x14ac:dyDescent="0.25">
      <c r="A45" s="45"/>
      <c r="B45" s="51" t="s">
        <v>32</v>
      </c>
      <c r="C45" s="47">
        <f t="shared" ref="C45:AB45" si="2">SUM(C9:C44)</f>
        <v>2097</v>
      </c>
      <c r="D45" s="48">
        <f>SUM(D9:D44)</f>
        <v>20222870.940000001</v>
      </c>
      <c r="E45" s="47">
        <f t="shared" si="2"/>
        <v>1584</v>
      </c>
      <c r="F45" s="48">
        <f t="shared" si="2"/>
        <v>13750776.780000001</v>
      </c>
      <c r="G45" s="47">
        <f t="shared" si="2"/>
        <v>1626</v>
      </c>
      <c r="H45" s="48">
        <f t="shared" si="2"/>
        <v>15259513.299999999</v>
      </c>
      <c r="I45" s="47">
        <f t="shared" si="2"/>
        <v>1155</v>
      </c>
      <c r="J45" s="48">
        <f t="shared" si="2"/>
        <v>11688555.790000001</v>
      </c>
      <c r="K45" s="47">
        <f t="shared" si="2"/>
        <v>2490</v>
      </c>
      <c r="L45" s="48">
        <f t="shared" si="2"/>
        <v>18713872.100000001</v>
      </c>
      <c r="M45" s="47">
        <f t="shared" si="2"/>
        <v>2241</v>
      </c>
      <c r="N45" s="48">
        <f t="shared" si="2"/>
        <v>19746082.359999999</v>
      </c>
      <c r="O45" s="47">
        <f t="shared" si="2"/>
        <v>2750</v>
      </c>
      <c r="P45" s="48">
        <f t="shared" si="2"/>
        <v>37595245.640000001</v>
      </c>
      <c r="Q45" s="47">
        <f t="shared" si="2"/>
        <v>1414</v>
      </c>
      <c r="R45" s="48">
        <f t="shared" si="2"/>
        <v>14833216.209999999</v>
      </c>
      <c r="S45" s="47">
        <f t="shared" si="2"/>
        <v>1193</v>
      </c>
      <c r="T45" s="48">
        <f t="shared" si="2"/>
        <v>11090235.359999999</v>
      </c>
      <c r="U45" s="47">
        <f t="shared" si="2"/>
        <v>217</v>
      </c>
      <c r="V45" s="48">
        <f t="shared" si="2"/>
        <v>1830745.11</v>
      </c>
      <c r="W45" s="47">
        <f t="shared" si="2"/>
        <v>1984</v>
      </c>
      <c r="X45" s="48">
        <f t="shared" si="2"/>
        <v>18266505.559999999</v>
      </c>
      <c r="Y45" s="47">
        <f t="shared" si="2"/>
        <v>2368</v>
      </c>
      <c r="Z45" s="48">
        <f t="shared" si="2"/>
        <v>46894003.449999996</v>
      </c>
      <c r="AA45" s="47">
        <f t="shared" si="2"/>
        <v>3073</v>
      </c>
      <c r="AB45" s="48">
        <f t="shared" si="2"/>
        <v>34459478.509999998</v>
      </c>
      <c r="AC45" s="47">
        <f t="shared" ref="AC45:BF45" si="3">SUM(AC9:AC44)</f>
        <v>2349</v>
      </c>
      <c r="AD45" s="48">
        <f t="shared" si="3"/>
        <v>22492275.920000002</v>
      </c>
      <c r="AE45" s="47">
        <f t="shared" si="3"/>
        <v>2034</v>
      </c>
      <c r="AF45" s="48">
        <f t="shared" si="3"/>
        <v>20278933.699999999</v>
      </c>
      <c r="AG45" s="47">
        <f t="shared" si="3"/>
        <v>76</v>
      </c>
      <c r="AH45" s="48">
        <f t="shared" si="3"/>
        <v>598095.68000000005</v>
      </c>
      <c r="AI45" s="47">
        <f t="shared" ref="AI45:AJ45" si="4">SUM(AI9:AI44)</f>
        <v>500</v>
      </c>
      <c r="AJ45" s="48">
        <f t="shared" si="4"/>
        <v>7715000</v>
      </c>
      <c r="AK45" s="47">
        <f t="shared" si="3"/>
        <v>3185</v>
      </c>
      <c r="AL45" s="48">
        <f t="shared" si="3"/>
        <v>45306468.230000004</v>
      </c>
      <c r="AM45" s="47">
        <f t="shared" si="3"/>
        <v>361</v>
      </c>
      <c r="AN45" s="48">
        <f t="shared" si="3"/>
        <v>10030502.960000001</v>
      </c>
      <c r="AO45" s="47">
        <f t="shared" si="3"/>
        <v>1947</v>
      </c>
      <c r="AP45" s="48">
        <f t="shared" si="3"/>
        <v>77922745.5</v>
      </c>
      <c r="AQ45" s="47">
        <f t="shared" si="3"/>
        <v>535</v>
      </c>
      <c r="AR45" s="48">
        <f t="shared" si="3"/>
        <v>18253423.609999999</v>
      </c>
      <c r="AS45" s="47">
        <f t="shared" si="3"/>
        <v>2661</v>
      </c>
      <c r="AT45" s="48">
        <f t="shared" si="3"/>
        <v>56699341.689999998</v>
      </c>
      <c r="AU45" s="47">
        <f t="shared" si="3"/>
        <v>351</v>
      </c>
      <c r="AV45" s="48">
        <f t="shared" si="3"/>
        <v>4091218.17</v>
      </c>
      <c r="AW45" s="47">
        <f t="shared" ref="AW45:AX45" si="5">SUM(AW9:AW44)</f>
        <v>500</v>
      </c>
      <c r="AX45" s="48">
        <f t="shared" si="5"/>
        <v>7715000</v>
      </c>
      <c r="AY45" s="47">
        <f t="shared" si="3"/>
        <v>6877</v>
      </c>
      <c r="AZ45" s="48">
        <f t="shared" si="3"/>
        <v>603051486.45000005</v>
      </c>
      <c r="BA45" s="47">
        <f t="shared" si="3"/>
        <v>54</v>
      </c>
      <c r="BB45" s="48">
        <f t="shared" si="3"/>
        <v>806659.81</v>
      </c>
      <c r="BC45" s="47">
        <f t="shared" si="3"/>
        <v>383</v>
      </c>
      <c r="BD45" s="48">
        <f t="shared" si="3"/>
        <v>6092217.4299999997</v>
      </c>
      <c r="BE45" s="47">
        <f t="shared" si="3"/>
        <v>31</v>
      </c>
      <c r="BF45" s="48">
        <f t="shared" si="3"/>
        <v>337354.13</v>
      </c>
      <c r="BG45" s="47">
        <f t="shared" ref="BG45:BV45" si="6">SUM(BG9:BG44)</f>
        <v>18</v>
      </c>
      <c r="BH45" s="48">
        <f t="shared" si="6"/>
        <v>839489.4</v>
      </c>
      <c r="BI45" s="47">
        <f t="shared" si="6"/>
        <v>135</v>
      </c>
      <c r="BJ45" s="48">
        <f t="shared" si="6"/>
        <v>14794701.02</v>
      </c>
      <c r="BK45" s="47">
        <f>SUM(BK9:BK44)</f>
        <v>59</v>
      </c>
      <c r="BL45" s="48">
        <f>SUM(BL9:BL44)</f>
        <v>4714004.79</v>
      </c>
      <c r="BM45" s="47">
        <f t="shared" si="6"/>
        <v>45</v>
      </c>
      <c r="BN45" s="48">
        <f t="shared" si="6"/>
        <v>1490694.26</v>
      </c>
      <c r="BO45" s="47">
        <f t="shared" si="6"/>
        <v>1023</v>
      </c>
      <c r="BP45" s="48">
        <f t="shared" si="6"/>
        <v>38670126.329999998</v>
      </c>
      <c r="BQ45" s="47">
        <f t="shared" si="6"/>
        <v>223</v>
      </c>
      <c r="BR45" s="48">
        <f t="shared" si="6"/>
        <v>8429558.3300000001</v>
      </c>
      <c r="BS45" s="47">
        <f t="shared" si="6"/>
        <v>111</v>
      </c>
      <c r="BT45" s="48">
        <f t="shared" si="6"/>
        <v>4195878.8099999996</v>
      </c>
      <c r="BU45" s="47">
        <f t="shared" si="6"/>
        <v>47650</v>
      </c>
      <c r="BV45" s="48">
        <f t="shared" si="6"/>
        <v>1218876277.3299999</v>
      </c>
    </row>
  </sheetData>
  <mergeCells count="39">
    <mergeCell ref="A7:A8"/>
    <mergeCell ref="B7:B8"/>
    <mergeCell ref="BU7:BV7"/>
    <mergeCell ref="AQ7:AR7"/>
    <mergeCell ref="AO7:AP7"/>
    <mergeCell ref="AM7:AN7"/>
    <mergeCell ref="AW7:AX7"/>
    <mergeCell ref="BS7:BT7"/>
    <mergeCell ref="BQ7:BR7"/>
    <mergeCell ref="BO7:BP7"/>
    <mergeCell ref="BM7:BN7"/>
    <mergeCell ref="AY7:AZ7"/>
    <mergeCell ref="E7:F7"/>
    <mergeCell ref="C7:D7"/>
    <mergeCell ref="K7:L7"/>
    <mergeCell ref="S7:T7"/>
    <mergeCell ref="O7:P7"/>
    <mergeCell ref="M7:N7"/>
    <mergeCell ref="BK7:BL7"/>
    <mergeCell ref="BI7:BJ7"/>
    <mergeCell ref="BG7:BH7"/>
    <mergeCell ref="BE7:BF7"/>
    <mergeCell ref="BC7:BD7"/>
    <mergeCell ref="G4:Z4"/>
    <mergeCell ref="AC7:AD7"/>
    <mergeCell ref="AU7:AV7"/>
    <mergeCell ref="AS7:AT7"/>
    <mergeCell ref="BA7:BB7"/>
    <mergeCell ref="I7:J7"/>
    <mergeCell ref="G7:H7"/>
    <mergeCell ref="AA7:AB7"/>
    <mergeCell ref="AI7:AJ7"/>
    <mergeCell ref="AG7:AH7"/>
    <mergeCell ref="AE7:AF7"/>
    <mergeCell ref="Y7:Z7"/>
    <mergeCell ref="W7:X7"/>
    <mergeCell ref="U7:V7"/>
    <mergeCell ref="AK7:AL7"/>
    <mergeCell ref="Q7:R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2024-01-12T08:43:32Z</dcterms:created>
  <dcterms:modified xsi:type="dcterms:W3CDTF">2024-01-12T12:05:51Z</dcterms:modified>
</cp:coreProperties>
</file>